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6605" windowHeight="9435" activeTab="0"/>
  </bookViews>
  <sheets>
    <sheet name="造幣局桜通り抜け平成29年度（金額なし）" sheetId="1" r:id="rId1"/>
    <sheet name="調整率" sheetId="2" r:id="rId2"/>
    <sheet name="警備配置表(追加配置）" sheetId="3" r:id="rId3"/>
    <sheet name="Sheet2" sheetId="4" r:id="rId4"/>
  </sheets>
  <definedNames>
    <definedName name="_xlnm.Print_Area" localSheetId="0">'造幣局桜通り抜け平成29年度（金額なし）'!$A$1:$P$326</definedName>
  </definedNames>
  <calcPr fullCalcOnLoad="1"/>
</workbook>
</file>

<file path=xl/sharedStrings.xml><?xml version="1.0" encoding="utf-8"?>
<sst xmlns="http://schemas.openxmlformats.org/spreadsheetml/2006/main" count="1428" uniqueCount="204">
  <si>
    <t>区分</t>
  </si>
  <si>
    <t>場所</t>
  </si>
  <si>
    <t>業務</t>
  </si>
  <si>
    <t>記号</t>
  </si>
  <si>
    <t>勤務体制</t>
  </si>
  <si>
    <t>備考</t>
  </si>
  <si>
    <t>単価</t>
  </si>
  <si>
    <t>金額</t>
  </si>
  <si>
    <t>配置時間</t>
  </si>
  <si>
    <t>時間数</t>
  </si>
  <si>
    <t>本部隊長</t>
  </si>
  <si>
    <t>動哨</t>
  </si>
  <si>
    <t>遊撃</t>
  </si>
  <si>
    <t>計数</t>
  </si>
  <si>
    <t>副隊長</t>
  </si>
  <si>
    <t>警備配置表（追加配置）</t>
  </si>
  <si>
    <t>立哨</t>
  </si>
  <si>
    <t>南ブロック</t>
  </si>
  <si>
    <t>動哨</t>
  </si>
  <si>
    <t>ポスト</t>
  </si>
  <si>
    <t>別途指定</t>
  </si>
  <si>
    <t>3ポスト、1日程度の見込み</t>
  </si>
  <si>
    <t>中門詰所</t>
  </si>
  <si>
    <t>（計19.5時間程度）</t>
  </si>
  <si>
    <t>2ポスト、5日程度の見込み</t>
  </si>
  <si>
    <t>（計120時間程度）</t>
  </si>
  <si>
    <t>5ポスト、1日程度の見込み</t>
  </si>
  <si>
    <t>中門～桜門</t>
  </si>
  <si>
    <t>（計65時間程度）</t>
  </si>
  <si>
    <t>北門詰所</t>
  </si>
  <si>
    <t>（計70時間程度）</t>
  </si>
  <si>
    <t>桜門</t>
  </si>
  <si>
    <t>北門</t>
  </si>
  <si>
    <t>正門</t>
  </si>
  <si>
    <t>調整率</t>
  </si>
  <si>
    <t>東天満交差点</t>
  </si>
  <si>
    <t>3号、4号,西門</t>
  </si>
  <si>
    <t>天満橋北詰</t>
  </si>
  <si>
    <t>天満橋南詰</t>
  </si>
  <si>
    <t>川崎橋</t>
  </si>
  <si>
    <t>京阪地下道</t>
  </si>
  <si>
    <t>誘導整理</t>
  </si>
  <si>
    <t>城南駐車場入口</t>
  </si>
  <si>
    <t>計</t>
  </si>
  <si>
    <t>A</t>
  </si>
  <si>
    <t>A1</t>
  </si>
  <si>
    <t>A2・A3</t>
  </si>
  <si>
    <t>B</t>
  </si>
  <si>
    <t>C</t>
  </si>
  <si>
    <t>D</t>
  </si>
  <si>
    <t>E</t>
  </si>
  <si>
    <t>F</t>
  </si>
  <si>
    <t>G</t>
  </si>
  <si>
    <t>H</t>
  </si>
  <si>
    <t>人数</t>
  </si>
  <si>
    <t>南門詰所
警備本部</t>
  </si>
  <si>
    <t>A4・A5・A6・A7・A8</t>
  </si>
  <si>
    <t>Z×2名</t>
  </si>
  <si>
    <t xml:space="preserve">
合計金額</t>
  </si>
  <si>
    <t>日数</t>
  </si>
  <si>
    <t>立哨
動哨</t>
  </si>
  <si>
    <t>構内及び
周辺
指定箇所</t>
  </si>
  <si>
    <t>3ポスト、7日程度の見込み</t>
  </si>
  <si>
    <t>（計283.5時間程度）</t>
  </si>
  <si>
    <t>21：30～翌6：00</t>
  </si>
  <si>
    <t>本部責任者・事務</t>
  </si>
  <si>
    <t>放送・通訳</t>
  </si>
  <si>
    <t>南門</t>
  </si>
  <si>
    <t>救護所
途中退出</t>
  </si>
  <si>
    <t>庁舎前</t>
  </si>
  <si>
    <t>正門</t>
  </si>
  <si>
    <t>天満橋南詰</t>
  </si>
  <si>
    <t>E</t>
  </si>
  <si>
    <t>3号、4号、西門</t>
  </si>
  <si>
    <t>天満橋北詰</t>
  </si>
  <si>
    <t>川崎橋</t>
  </si>
  <si>
    <t>F</t>
  </si>
  <si>
    <t>大阪城公園内園路
及び乗降口</t>
  </si>
  <si>
    <t>京橋口</t>
  </si>
  <si>
    <t>A10・A11</t>
  </si>
  <si>
    <t>B1</t>
  </si>
  <si>
    <t>B7・B8</t>
  </si>
  <si>
    <t>C1</t>
  </si>
  <si>
    <t>C6</t>
  </si>
  <si>
    <t>C9</t>
  </si>
  <si>
    <t>D1</t>
  </si>
  <si>
    <t>D9</t>
  </si>
  <si>
    <t>D13</t>
  </si>
  <si>
    <t>D14</t>
  </si>
  <si>
    <t>F7・F8</t>
  </si>
  <si>
    <t>H1</t>
  </si>
  <si>
    <t>H18</t>
  </si>
  <si>
    <t>大阪城公園内園路
及び乗降場</t>
  </si>
  <si>
    <t>H</t>
  </si>
  <si>
    <t>城南駐車場入口</t>
  </si>
  <si>
    <t>従事会社名</t>
  </si>
  <si>
    <t>（通り抜け：初日）</t>
  </si>
  <si>
    <t>（通り抜け：水曜）</t>
  </si>
  <si>
    <t>（通り抜け：木曜）</t>
  </si>
  <si>
    <t>（通り抜け：金曜）</t>
  </si>
  <si>
    <t>京橋口</t>
  </si>
  <si>
    <t>城南駐車場</t>
  </si>
  <si>
    <t>（通り抜け：土曜）</t>
  </si>
  <si>
    <t>（通り抜け：日曜）</t>
  </si>
  <si>
    <t>桜門周辺</t>
  </si>
  <si>
    <t>4/11　(火)　10:00　開門</t>
  </si>
  <si>
    <t>4/12　(水)　10:00　開門</t>
  </si>
  <si>
    <t>4/13　(木)　10:00　開門</t>
  </si>
  <si>
    <t>（通り抜け：月曜）</t>
  </si>
  <si>
    <t>4/17　(月)　10:00　開門</t>
  </si>
  <si>
    <t>4/15　(土)　9:00　開門</t>
  </si>
  <si>
    <t>4/16　(日)　9:00　開門</t>
  </si>
  <si>
    <t>4/14　(金)　10:00　開門</t>
  </si>
  <si>
    <t>平成29年度計算資料№1/8</t>
  </si>
  <si>
    <t>平成29年度計算資料№2/8</t>
  </si>
  <si>
    <t>平成29年度計算資料№3/8</t>
  </si>
  <si>
    <t>平成28年度計算資料№4/8</t>
  </si>
  <si>
    <t>平成29年度計算資料№5/8</t>
  </si>
  <si>
    <t>平成29年度計算資料№6/8</t>
  </si>
  <si>
    <t>平成29年度計算資料№7/8</t>
  </si>
  <si>
    <t>平成28年度計算資料№8/8</t>
  </si>
  <si>
    <t>X</t>
  </si>
  <si>
    <t>Y</t>
  </si>
  <si>
    <t>外周遊撃</t>
  </si>
  <si>
    <t>本部員</t>
  </si>
  <si>
    <t>連絡調査</t>
  </si>
  <si>
    <t>X1～X15</t>
  </si>
  <si>
    <r>
      <t>A9・</t>
    </r>
    <r>
      <rPr>
        <sz val="11"/>
        <color indexed="10"/>
        <rFont val="ＭＳ Ｐゴシック"/>
        <family val="3"/>
      </rPr>
      <t>AR1</t>
    </r>
  </si>
  <si>
    <r>
      <t>A12・A13・</t>
    </r>
    <r>
      <rPr>
        <sz val="11"/>
        <color indexed="10"/>
        <rFont val="ＭＳ Ｐゴシック"/>
        <family val="3"/>
      </rPr>
      <t>AR2</t>
    </r>
  </si>
  <si>
    <r>
      <t>B2・B3・B4・B5・B6・</t>
    </r>
    <r>
      <rPr>
        <sz val="9"/>
        <color indexed="10"/>
        <rFont val="ＭＳ Ｐゴシック"/>
        <family val="3"/>
      </rPr>
      <t>BR1・2</t>
    </r>
  </si>
  <si>
    <r>
      <t>B9・B10・</t>
    </r>
    <r>
      <rPr>
        <sz val="11"/>
        <color indexed="10"/>
        <rFont val="ＭＳ Ｐゴシック"/>
        <family val="3"/>
      </rPr>
      <t>BR4</t>
    </r>
  </si>
  <si>
    <r>
      <t>C2・C3・</t>
    </r>
    <r>
      <rPr>
        <sz val="11"/>
        <color indexed="10"/>
        <rFont val="ＭＳ Ｐゴシック"/>
        <family val="3"/>
      </rPr>
      <t>CR1</t>
    </r>
  </si>
  <si>
    <r>
      <t>C4・C5・</t>
    </r>
    <r>
      <rPr>
        <sz val="11"/>
        <color indexed="10"/>
        <rFont val="ＭＳ Ｐゴシック"/>
        <family val="3"/>
      </rPr>
      <t>CR2</t>
    </r>
  </si>
  <si>
    <r>
      <t>C7・C8・</t>
    </r>
    <r>
      <rPr>
        <sz val="11"/>
        <color indexed="10"/>
        <rFont val="ＭＳ Ｐゴシック"/>
        <family val="3"/>
      </rPr>
      <t>CR3</t>
    </r>
  </si>
  <si>
    <r>
      <t>D2・D3・D4・</t>
    </r>
    <r>
      <rPr>
        <sz val="11"/>
        <color indexed="10"/>
        <rFont val="ＭＳ Ｐゴシック"/>
        <family val="3"/>
      </rPr>
      <t>DR3・DR4</t>
    </r>
  </si>
  <si>
    <r>
      <t>D5・D6・</t>
    </r>
    <r>
      <rPr>
        <sz val="11"/>
        <color indexed="10"/>
        <rFont val="ＭＳ Ｐゴシック"/>
        <family val="3"/>
      </rPr>
      <t>DR5</t>
    </r>
  </si>
  <si>
    <r>
      <t>D7・D8・</t>
    </r>
    <r>
      <rPr>
        <sz val="11"/>
        <color indexed="10"/>
        <rFont val="ＭＳ Ｐゴシック"/>
        <family val="3"/>
      </rPr>
      <t>DR6</t>
    </r>
  </si>
  <si>
    <r>
      <t>D10・D11・D12・</t>
    </r>
    <r>
      <rPr>
        <sz val="11"/>
        <color indexed="10"/>
        <rFont val="ＭＳ Ｐゴシック"/>
        <family val="3"/>
      </rPr>
      <t>DR7</t>
    </r>
  </si>
  <si>
    <r>
      <t>D15・D16・</t>
    </r>
    <r>
      <rPr>
        <sz val="11"/>
        <color indexed="10"/>
        <rFont val="ＭＳ Ｐゴシック"/>
        <family val="3"/>
      </rPr>
      <t>DR8</t>
    </r>
  </si>
  <si>
    <r>
      <t>E1・E2・E3・</t>
    </r>
    <r>
      <rPr>
        <sz val="11"/>
        <color indexed="10"/>
        <rFont val="ＭＳ Ｐゴシック"/>
        <family val="3"/>
      </rPr>
      <t>ER1</t>
    </r>
  </si>
  <si>
    <r>
      <t>F1・F2・</t>
    </r>
    <r>
      <rPr>
        <sz val="11"/>
        <color indexed="10"/>
        <rFont val="ＭＳ Ｐゴシック"/>
        <family val="3"/>
      </rPr>
      <t>FR1</t>
    </r>
  </si>
  <si>
    <r>
      <t>G1・G2・</t>
    </r>
    <r>
      <rPr>
        <sz val="11"/>
        <color indexed="10"/>
        <rFont val="ＭＳ Ｐゴシック"/>
        <family val="3"/>
      </rPr>
      <t>GR1</t>
    </r>
  </si>
  <si>
    <r>
      <t>G3・G4・</t>
    </r>
    <r>
      <rPr>
        <sz val="11"/>
        <color indexed="10"/>
        <rFont val="ＭＳ Ｐゴシック"/>
        <family val="3"/>
      </rPr>
      <t>GR2</t>
    </r>
  </si>
  <si>
    <r>
      <t>H2・H3・H4・</t>
    </r>
    <r>
      <rPr>
        <sz val="11"/>
        <color indexed="10"/>
        <rFont val="ＭＳ Ｐゴシック"/>
        <family val="3"/>
      </rPr>
      <t>HR1</t>
    </r>
  </si>
  <si>
    <r>
      <t>H5・H6・H7・H8・</t>
    </r>
    <r>
      <rPr>
        <sz val="11"/>
        <color indexed="10"/>
        <rFont val="ＭＳ Ｐゴシック"/>
        <family val="3"/>
      </rPr>
      <t>HR2</t>
    </r>
  </si>
  <si>
    <r>
      <t>H9～H15　7名・</t>
    </r>
    <r>
      <rPr>
        <sz val="11"/>
        <color indexed="10"/>
        <rFont val="ＭＳ Ｐゴシック"/>
        <family val="3"/>
      </rPr>
      <t>HR3・4</t>
    </r>
  </si>
  <si>
    <r>
      <t>H16・H17・</t>
    </r>
    <r>
      <rPr>
        <sz val="11"/>
        <color indexed="10"/>
        <rFont val="ＭＳ Ｐゴシック"/>
        <family val="3"/>
      </rPr>
      <t>HR5</t>
    </r>
  </si>
  <si>
    <r>
      <t>F3・F4・F5・F6・</t>
    </r>
    <r>
      <rPr>
        <sz val="11"/>
        <color indexed="10"/>
        <rFont val="ＭＳ Ｐゴシック"/>
        <family val="3"/>
      </rPr>
      <t>FR2</t>
    </r>
  </si>
  <si>
    <r>
      <t>B2・B3・B4・B5・B6・</t>
    </r>
    <r>
      <rPr>
        <sz val="9"/>
        <color indexed="10"/>
        <rFont val="ＭＳ Ｐゴシック"/>
        <family val="3"/>
      </rPr>
      <t>BR1・2</t>
    </r>
  </si>
  <si>
    <r>
      <t>D2・D3・D4・</t>
    </r>
    <r>
      <rPr>
        <sz val="11"/>
        <color indexed="10"/>
        <rFont val="ＭＳ Ｐゴシック"/>
        <family val="3"/>
      </rPr>
      <t>DR3・4</t>
    </r>
  </si>
  <si>
    <r>
      <t>E1・E2・E3・</t>
    </r>
    <r>
      <rPr>
        <sz val="11"/>
        <color indexed="10"/>
        <rFont val="ＭＳ Ｐゴシック"/>
        <family val="3"/>
      </rPr>
      <t>ER1</t>
    </r>
  </si>
  <si>
    <t>Y1～Y4</t>
  </si>
  <si>
    <t>Y1～Y4</t>
  </si>
  <si>
    <t>Y1～Y4</t>
  </si>
  <si>
    <t>Y1～Y4</t>
  </si>
  <si>
    <t>Y1～Y4</t>
  </si>
  <si>
    <t>7:30～21：30</t>
  </si>
  <si>
    <t>9：30～21：30</t>
  </si>
  <si>
    <t>9：30～21：30</t>
  </si>
  <si>
    <t>7:30～21：30</t>
  </si>
  <si>
    <t>-</t>
  </si>
  <si>
    <t>9：30～17：00</t>
  </si>
  <si>
    <t>9：30～19：00</t>
  </si>
  <si>
    <t>8：30～21：30</t>
  </si>
  <si>
    <t>8：00～21：30</t>
  </si>
  <si>
    <t>10：00～18：00</t>
  </si>
  <si>
    <t>9：00～17：00</t>
  </si>
  <si>
    <t>8:00～21：30</t>
  </si>
  <si>
    <t>8：00～21：30</t>
  </si>
  <si>
    <t>9：30～21:30</t>
  </si>
  <si>
    <t>8:30～21：30</t>
  </si>
  <si>
    <t>-</t>
  </si>
  <si>
    <t>9：30～17：00</t>
  </si>
  <si>
    <t>9：30～19：00</t>
  </si>
  <si>
    <t>8：30～21：30</t>
  </si>
  <si>
    <t>10:00～18：00</t>
  </si>
  <si>
    <t>9：00～17：00</t>
  </si>
  <si>
    <t>10：00～21：30</t>
  </si>
  <si>
    <t>10：00～18：00</t>
  </si>
  <si>
    <t>9：30～21：30</t>
  </si>
  <si>
    <t>7：30～21：30</t>
  </si>
  <si>
    <t>7：30～21：30</t>
  </si>
  <si>
    <t>8：30～21：30</t>
  </si>
  <si>
    <t>中央警備保障㈱</t>
  </si>
  <si>
    <t>㈱新大阪警備</t>
  </si>
  <si>
    <t>星光メンテナンス㈱</t>
  </si>
  <si>
    <t>㈱コウジン</t>
  </si>
  <si>
    <t>㈱コクド</t>
  </si>
  <si>
    <t>大昌総合企画㈱</t>
  </si>
  <si>
    <t>大阪中央警備㈱</t>
  </si>
  <si>
    <t>㈱協栄警備</t>
  </si>
  <si>
    <t>明和保安警備㈱</t>
  </si>
  <si>
    <t>㈱さくら綜合</t>
  </si>
  <si>
    <t>タイガー警備保障㈱</t>
  </si>
  <si>
    <t>タス総合警備保障㈱</t>
  </si>
  <si>
    <t>㈱ＳＡＫＡＥ</t>
  </si>
  <si>
    <t>北摂総合管理㈱</t>
  </si>
  <si>
    <t>理事長・理事・委員</t>
  </si>
  <si>
    <t>新大阪警備×8・関西セキュリティ×7</t>
  </si>
  <si>
    <t>北摂×2・チャンピオン×3・新関西×4</t>
  </si>
  <si>
    <t>外部委託</t>
  </si>
  <si>
    <t>㈱クローバー×4・㈱さくら綜合警備×3</t>
  </si>
  <si>
    <t>㈱クローバー・アドヴァンス</t>
  </si>
  <si>
    <t>7日間　関西システム管理㈱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</si>
</sst>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ࠀ"/>
    <numFmt numFmtId="179" formatCode="0;_Ⰰ"/>
    <numFmt numFmtId="180" formatCode="0.0;_Ⰰ"/>
    <numFmt numFmtId="181" formatCode="#,##0.0;[Red]\-#,##0.0"/>
    <numFmt numFmtId="182" formatCode="#,##0.00_);[Red]\(#,##0.00\)"/>
    <numFmt numFmtId="183" formatCode="#,##0.00_ "/>
    <numFmt numFmtId="184" formatCode="&quot;¥&quot;#,##0_);[Red]\(&quot;¥&quot;#,##0\)"/>
    <numFmt numFmtId="185" formatCode="0_ "/>
    <numFmt numFmtId="186" formatCode="0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38" fontId="0" fillId="0" borderId="0" xfId="0" applyNumberFormat="1" applyAlignment="1">
      <alignment vertical="center"/>
    </xf>
    <xf numFmtId="38" fontId="0" fillId="0" borderId="0" xfId="49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0" xfId="0" applyNumberFormat="1" applyFill="1" applyBorder="1" applyAlignment="1">
      <alignment horizontal="right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38" fontId="0" fillId="0" borderId="0" xfId="49" applyBorder="1" applyAlignment="1">
      <alignment horizontal="right" vertical="center"/>
    </xf>
    <xf numFmtId="183" fontId="0" fillId="0" borderId="0" xfId="0" applyNumberFormat="1" applyFill="1" applyBorder="1" applyAlignment="1">
      <alignment vertical="center"/>
    </xf>
    <xf numFmtId="38" fontId="0" fillId="0" borderId="0" xfId="49" applyBorder="1" applyAlignment="1">
      <alignment vertical="center"/>
    </xf>
    <xf numFmtId="38" fontId="0" fillId="33" borderId="11" xfId="49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5" fontId="0" fillId="0" borderId="10" xfId="0" applyNumberForma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right"/>
    </xf>
    <xf numFmtId="38" fontId="0" fillId="0" borderId="0" xfId="49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15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8"/>
  <sheetViews>
    <sheetView tabSelected="1" zoomScale="90" zoomScaleNormal="90" zoomScaleSheetLayoutView="77" zoomScalePageLayoutView="0" workbookViewId="0" topLeftCell="A1">
      <selection activeCell="H6" sqref="H6:H44"/>
    </sheetView>
  </sheetViews>
  <sheetFormatPr defaultColWidth="9.00390625" defaultRowHeight="13.5"/>
  <cols>
    <col min="1" max="1" width="5.25390625" style="0" customWidth="1"/>
    <col min="2" max="2" width="16.875" style="0" bestFit="1" customWidth="1"/>
    <col min="3" max="3" width="12.375" style="0" bestFit="1" customWidth="1"/>
    <col min="4" max="4" width="20.625" style="0" customWidth="1"/>
    <col min="5" max="5" width="14.125" style="0" customWidth="1"/>
    <col min="6" max="6" width="7.50390625" style="0" customWidth="1"/>
    <col min="7" max="7" width="5.25390625" style="0" bestFit="1" customWidth="1"/>
    <col min="8" max="8" width="22.50390625" style="0" customWidth="1"/>
    <col min="9" max="9" width="5.25390625" style="0" customWidth="1"/>
    <col min="10" max="10" width="16.875" style="0" bestFit="1" customWidth="1"/>
    <col min="11" max="11" width="12.375" style="0" bestFit="1" customWidth="1"/>
    <col min="12" max="12" width="20.625" style="0" customWidth="1"/>
    <col min="13" max="13" width="14.125" style="0" customWidth="1"/>
    <col min="14" max="14" width="7.50390625" style="0" customWidth="1"/>
    <col min="15" max="15" width="5.25390625" style="0" bestFit="1" customWidth="1"/>
    <col min="16" max="16" width="22.375" style="0" customWidth="1"/>
    <col min="17" max="17" width="14.125" style="0" hidden="1" customWidth="1"/>
    <col min="18" max="18" width="0.2421875" style="0" customWidth="1"/>
    <col min="19" max="19" width="5.25390625" style="0" bestFit="1" customWidth="1"/>
    <col min="20" max="20" width="22.50390625" style="0" customWidth="1"/>
    <col min="21" max="22" width="11.25390625" style="0" customWidth="1"/>
    <col min="23" max="23" width="12.50390625" style="0" customWidth="1"/>
    <col min="24" max="24" width="14.50390625" style="0" customWidth="1"/>
    <col min="27" max="27" width="27.25390625" style="0" customWidth="1"/>
  </cols>
  <sheetData>
    <row r="1" spans="1:12" ht="13.5">
      <c r="A1" s="97" t="s">
        <v>113</v>
      </c>
      <c r="B1" s="97"/>
      <c r="C1" s="97"/>
      <c r="D1" t="s">
        <v>96</v>
      </c>
      <c r="I1" s="97" t="s">
        <v>119</v>
      </c>
      <c r="J1" s="97"/>
      <c r="K1" s="97"/>
      <c r="L1" t="s">
        <v>108</v>
      </c>
    </row>
    <row r="3" spans="1:16" ht="19.5" customHeight="1">
      <c r="A3" s="1"/>
      <c r="B3" s="1"/>
      <c r="C3" s="1"/>
      <c r="D3" s="1"/>
      <c r="E3" s="94" t="s">
        <v>105</v>
      </c>
      <c r="F3" s="101"/>
      <c r="G3" s="101"/>
      <c r="H3" s="95"/>
      <c r="I3" s="1"/>
      <c r="J3" s="1"/>
      <c r="K3" s="1"/>
      <c r="L3" s="1"/>
      <c r="M3" s="94" t="s">
        <v>109</v>
      </c>
      <c r="N3" s="101"/>
      <c r="O3" s="101"/>
      <c r="P3" s="95"/>
    </row>
    <row r="4" spans="1:16" ht="19.5" customHeight="1">
      <c r="A4" s="86" t="s">
        <v>0</v>
      </c>
      <c r="B4" s="86" t="s">
        <v>1</v>
      </c>
      <c r="C4" s="86" t="s">
        <v>2</v>
      </c>
      <c r="D4" s="86" t="s">
        <v>3</v>
      </c>
      <c r="E4" s="94"/>
      <c r="F4" s="95"/>
      <c r="G4" s="86" t="s">
        <v>54</v>
      </c>
      <c r="H4" s="86" t="s">
        <v>95</v>
      </c>
      <c r="I4" s="86" t="s">
        <v>0</v>
      </c>
      <c r="J4" s="86" t="s">
        <v>1</v>
      </c>
      <c r="K4" s="86" t="s">
        <v>2</v>
      </c>
      <c r="L4" s="86" t="s">
        <v>3</v>
      </c>
      <c r="M4" s="94" t="s">
        <v>4</v>
      </c>
      <c r="N4" s="95"/>
      <c r="O4" s="86" t="s">
        <v>54</v>
      </c>
      <c r="P4" s="86" t="s">
        <v>95</v>
      </c>
    </row>
    <row r="5" spans="1:16" ht="19.5" customHeight="1">
      <c r="A5" s="88"/>
      <c r="B5" s="88"/>
      <c r="C5" s="88"/>
      <c r="D5" s="88"/>
      <c r="E5" s="2" t="s">
        <v>8</v>
      </c>
      <c r="F5" s="2" t="s">
        <v>9</v>
      </c>
      <c r="G5" s="88"/>
      <c r="H5" s="88"/>
      <c r="I5" s="88"/>
      <c r="J5" s="88"/>
      <c r="K5" s="88"/>
      <c r="L5" s="88"/>
      <c r="M5" s="2" t="s">
        <v>8</v>
      </c>
      <c r="N5" s="2" t="s">
        <v>9</v>
      </c>
      <c r="O5" s="88"/>
      <c r="P5" s="88"/>
    </row>
    <row r="6" spans="1:16" ht="19.5" customHeight="1">
      <c r="A6" s="86" t="s">
        <v>44</v>
      </c>
      <c r="B6" s="89" t="s">
        <v>55</v>
      </c>
      <c r="C6" s="3" t="s">
        <v>10</v>
      </c>
      <c r="D6" s="1" t="s">
        <v>45</v>
      </c>
      <c r="E6" s="78" t="s">
        <v>180</v>
      </c>
      <c r="F6" s="17">
        <v>14</v>
      </c>
      <c r="G6" s="4">
        <v>1</v>
      </c>
      <c r="H6" s="1" t="s">
        <v>183</v>
      </c>
      <c r="I6" s="86" t="s">
        <v>44</v>
      </c>
      <c r="J6" s="89" t="s">
        <v>55</v>
      </c>
      <c r="K6" s="3" t="s">
        <v>10</v>
      </c>
      <c r="L6" s="1" t="s">
        <v>45</v>
      </c>
      <c r="M6" s="2" t="s">
        <v>167</v>
      </c>
      <c r="N6" s="17">
        <v>13.5</v>
      </c>
      <c r="O6" s="4">
        <v>1</v>
      </c>
      <c r="P6" s="1" t="s">
        <v>183</v>
      </c>
    </row>
    <row r="7" spans="1:16" ht="19.5" customHeight="1">
      <c r="A7" s="87"/>
      <c r="B7" s="90"/>
      <c r="C7" s="3" t="s">
        <v>12</v>
      </c>
      <c r="D7" s="1" t="s">
        <v>46</v>
      </c>
      <c r="E7" s="78" t="s">
        <v>181</v>
      </c>
      <c r="F7" s="17">
        <v>14</v>
      </c>
      <c r="G7" s="4">
        <v>2</v>
      </c>
      <c r="H7" s="1" t="s">
        <v>183</v>
      </c>
      <c r="I7" s="87"/>
      <c r="J7" s="90"/>
      <c r="K7" s="3" t="s">
        <v>12</v>
      </c>
      <c r="L7" s="1" t="s">
        <v>46</v>
      </c>
      <c r="M7" s="2" t="s">
        <v>167</v>
      </c>
      <c r="N7" s="17">
        <v>13.5</v>
      </c>
      <c r="O7" s="4">
        <v>2</v>
      </c>
      <c r="P7" s="1" t="s">
        <v>183</v>
      </c>
    </row>
    <row r="8" spans="1:19" ht="19.5" customHeight="1">
      <c r="A8" s="87"/>
      <c r="B8" s="90"/>
      <c r="C8" s="3" t="s">
        <v>12</v>
      </c>
      <c r="D8" s="1" t="s">
        <v>56</v>
      </c>
      <c r="E8" s="77" t="s">
        <v>181</v>
      </c>
      <c r="F8" s="17">
        <v>14</v>
      </c>
      <c r="G8" s="4">
        <v>5</v>
      </c>
      <c r="H8" s="1" t="s">
        <v>183</v>
      </c>
      <c r="I8" s="87"/>
      <c r="J8" s="90"/>
      <c r="K8" s="3" t="s">
        <v>12</v>
      </c>
      <c r="L8" s="1" t="s">
        <v>56</v>
      </c>
      <c r="M8" s="77" t="s">
        <v>168</v>
      </c>
      <c r="N8" s="17">
        <v>13.5</v>
      </c>
      <c r="O8" s="4">
        <v>5</v>
      </c>
      <c r="P8" s="1" t="s">
        <v>183</v>
      </c>
      <c r="Q8" s="5"/>
      <c r="R8" s="5"/>
      <c r="S8" s="22"/>
    </row>
    <row r="9" spans="1:16" ht="19.5" customHeight="1">
      <c r="A9" s="87"/>
      <c r="B9" s="90"/>
      <c r="C9" s="3" t="s">
        <v>13</v>
      </c>
      <c r="D9" s="1" t="s">
        <v>127</v>
      </c>
      <c r="E9" s="78" t="s">
        <v>179</v>
      </c>
      <c r="F9" s="17">
        <v>11.5</v>
      </c>
      <c r="G9" s="4">
        <v>2</v>
      </c>
      <c r="H9" s="1" t="s">
        <v>200</v>
      </c>
      <c r="I9" s="87"/>
      <c r="J9" s="90"/>
      <c r="K9" s="3" t="s">
        <v>13</v>
      </c>
      <c r="L9" s="1" t="s">
        <v>127</v>
      </c>
      <c r="M9" s="2" t="s">
        <v>157</v>
      </c>
      <c r="N9" s="17">
        <v>12</v>
      </c>
      <c r="O9" s="4">
        <v>2</v>
      </c>
      <c r="P9" s="1" t="s">
        <v>200</v>
      </c>
    </row>
    <row r="10" spans="1:17" ht="19.5" customHeight="1">
      <c r="A10" s="87"/>
      <c r="B10" s="90"/>
      <c r="C10" s="50" t="s">
        <v>65</v>
      </c>
      <c r="D10" s="1" t="s">
        <v>79</v>
      </c>
      <c r="E10" s="78" t="s">
        <v>158</v>
      </c>
      <c r="F10" s="17">
        <v>12</v>
      </c>
      <c r="G10" s="4">
        <v>2</v>
      </c>
      <c r="H10" s="1" t="s">
        <v>184</v>
      </c>
      <c r="I10" s="87"/>
      <c r="J10" s="90"/>
      <c r="K10" s="50" t="s">
        <v>65</v>
      </c>
      <c r="L10" s="1" t="s">
        <v>79</v>
      </c>
      <c r="M10" s="2" t="s">
        <v>157</v>
      </c>
      <c r="N10" s="17">
        <v>12</v>
      </c>
      <c r="O10" s="4">
        <v>2</v>
      </c>
      <c r="P10" s="1" t="s">
        <v>184</v>
      </c>
      <c r="Q10" s="29"/>
    </row>
    <row r="11" spans="1:17" ht="19.5" customHeight="1">
      <c r="A11" s="88"/>
      <c r="B11" s="91"/>
      <c r="C11" s="2" t="s">
        <v>66</v>
      </c>
      <c r="D11" s="1" t="s">
        <v>128</v>
      </c>
      <c r="E11" s="78" t="s">
        <v>158</v>
      </c>
      <c r="F11" s="17">
        <v>12</v>
      </c>
      <c r="G11" s="4">
        <v>3</v>
      </c>
      <c r="H11" s="1" t="s">
        <v>185</v>
      </c>
      <c r="I11" s="88"/>
      <c r="J11" s="91"/>
      <c r="K11" s="2" t="s">
        <v>66</v>
      </c>
      <c r="L11" s="1" t="s">
        <v>128</v>
      </c>
      <c r="M11" s="2" t="s">
        <v>169</v>
      </c>
      <c r="N11" s="17">
        <v>12</v>
      </c>
      <c r="O11" s="4">
        <v>3</v>
      </c>
      <c r="P11" s="1" t="s">
        <v>185</v>
      </c>
      <c r="Q11" s="29"/>
    </row>
    <row r="12" spans="1:19" ht="19.5" customHeight="1">
      <c r="A12" s="86" t="s">
        <v>47</v>
      </c>
      <c r="B12" s="92" t="s">
        <v>67</v>
      </c>
      <c r="C12" s="2" t="s">
        <v>14</v>
      </c>
      <c r="D12" s="56" t="s">
        <v>80</v>
      </c>
      <c r="E12" s="78" t="s">
        <v>159</v>
      </c>
      <c r="F12" s="17">
        <v>14</v>
      </c>
      <c r="G12" s="4">
        <v>1</v>
      </c>
      <c r="H12" s="47" t="s">
        <v>202</v>
      </c>
      <c r="I12" s="86" t="s">
        <v>47</v>
      </c>
      <c r="J12" s="92" t="s">
        <v>67</v>
      </c>
      <c r="K12" s="2" t="s">
        <v>14</v>
      </c>
      <c r="L12" s="56" t="s">
        <v>80</v>
      </c>
      <c r="M12" s="2" t="s">
        <v>170</v>
      </c>
      <c r="N12" s="17">
        <v>13</v>
      </c>
      <c r="O12" s="4">
        <v>1</v>
      </c>
      <c r="P12" s="47" t="s">
        <v>202</v>
      </c>
      <c r="Q12" s="29"/>
      <c r="R12" s="28"/>
      <c r="S12" s="28"/>
    </row>
    <row r="13" spans="1:19" ht="19.5" customHeight="1">
      <c r="A13" s="87"/>
      <c r="B13" s="93"/>
      <c r="C13" s="2" t="s">
        <v>16</v>
      </c>
      <c r="D13" s="47" t="s">
        <v>129</v>
      </c>
      <c r="E13" s="78" t="s">
        <v>159</v>
      </c>
      <c r="F13" s="17">
        <v>14</v>
      </c>
      <c r="G13" s="4">
        <v>7</v>
      </c>
      <c r="H13" s="121" t="s">
        <v>201</v>
      </c>
      <c r="I13" s="87"/>
      <c r="J13" s="93"/>
      <c r="K13" s="2" t="s">
        <v>16</v>
      </c>
      <c r="L13" s="47" t="s">
        <v>129</v>
      </c>
      <c r="M13" s="2" t="s">
        <v>170</v>
      </c>
      <c r="N13" s="17">
        <v>13</v>
      </c>
      <c r="O13" s="4">
        <v>7</v>
      </c>
      <c r="P13" s="121" t="s">
        <v>201</v>
      </c>
      <c r="Q13" s="29"/>
      <c r="R13" s="28"/>
      <c r="S13" s="28"/>
    </row>
    <row r="14" spans="1:19" ht="19.5" customHeight="1">
      <c r="A14" s="87"/>
      <c r="B14" s="92" t="s">
        <v>17</v>
      </c>
      <c r="C14" s="86" t="s">
        <v>18</v>
      </c>
      <c r="D14" s="1" t="s">
        <v>81</v>
      </c>
      <c r="E14" s="78" t="s">
        <v>158</v>
      </c>
      <c r="F14" s="17">
        <v>12</v>
      </c>
      <c r="G14" s="4">
        <v>2</v>
      </c>
      <c r="H14" s="1" t="s">
        <v>192</v>
      </c>
      <c r="I14" s="87"/>
      <c r="J14" s="92" t="s">
        <v>17</v>
      </c>
      <c r="K14" s="86" t="s">
        <v>18</v>
      </c>
      <c r="L14" s="1" t="s">
        <v>81</v>
      </c>
      <c r="M14" s="2" t="s">
        <v>157</v>
      </c>
      <c r="N14" s="17">
        <v>12</v>
      </c>
      <c r="O14" s="4">
        <v>2</v>
      </c>
      <c r="P14" s="1" t="s">
        <v>192</v>
      </c>
      <c r="Q14" s="29"/>
      <c r="R14" s="5"/>
      <c r="S14" s="5"/>
    </row>
    <row r="15" spans="1:19" ht="19.5" customHeight="1">
      <c r="A15" s="88"/>
      <c r="B15" s="93"/>
      <c r="C15" s="88"/>
      <c r="D15" s="1" t="s">
        <v>130</v>
      </c>
      <c r="E15" s="79" t="s">
        <v>160</v>
      </c>
      <c r="F15" s="17">
        <v>0</v>
      </c>
      <c r="G15" s="4"/>
      <c r="H15" s="1" t="s">
        <v>192</v>
      </c>
      <c r="I15" s="88"/>
      <c r="J15" s="93"/>
      <c r="K15" s="88"/>
      <c r="L15" s="1" t="s">
        <v>130</v>
      </c>
      <c r="M15" s="58" t="s">
        <v>171</v>
      </c>
      <c r="N15" s="17">
        <v>0</v>
      </c>
      <c r="O15" s="4"/>
      <c r="P15" s="1" t="s">
        <v>192</v>
      </c>
      <c r="Q15" s="29"/>
      <c r="R15" s="5"/>
      <c r="S15" s="5"/>
    </row>
    <row r="16" spans="1:19" ht="19.5" customHeight="1">
      <c r="A16" s="86" t="s">
        <v>48</v>
      </c>
      <c r="B16" s="92" t="s">
        <v>22</v>
      </c>
      <c r="C16" s="49" t="s">
        <v>14</v>
      </c>
      <c r="D16" s="1" t="s">
        <v>82</v>
      </c>
      <c r="E16" s="78" t="s">
        <v>158</v>
      </c>
      <c r="F16" s="17">
        <v>12</v>
      </c>
      <c r="G16" s="4">
        <v>1</v>
      </c>
      <c r="H16" s="1" t="s">
        <v>186</v>
      </c>
      <c r="I16" s="86" t="s">
        <v>48</v>
      </c>
      <c r="J16" s="92" t="s">
        <v>22</v>
      </c>
      <c r="K16" s="2" t="s">
        <v>14</v>
      </c>
      <c r="L16" s="1" t="s">
        <v>82</v>
      </c>
      <c r="M16" s="2" t="s">
        <v>157</v>
      </c>
      <c r="N16" s="17">
        <v>12</v>
      </c>
      <c r="O16" s="4">
        <v>1</v>
      </c>
      <c r="P16" s="1" t="s">
        <v>186</v>
      </c>
      <c r="Q16" s="29"/>
      <c r="R16" s="5"/>
      <c r="S16" s="5"/>
    </row>
    <row r="17" spans="1:19" ht="19.5" customHeight="1">
      <c r="A17" s="87"/>
      <c r="B17" s="93"/>
      <c r="C17" s="3" t="s">
        <v>12</v>
      </c>
      <c r="D17" s="1" t="s">
        <v>131</v>
      </c>
      <c r="E17" s="78" t="s">
        <v>158</v>
      </c>
      <c r="F17" s="17">
        <v>12</v>
      </c>
      <c r="G17" s="4">
        <v>3</v>
      </c>
      <c r="H17" s="1" t="s">
        <v>186</v>
      </c>
      <c r="I17" s="87"/>
      <c r="J17" s="93"/>
      <c r="K17" s="2" t="s">
        <v>12</v>
      </c>
      <c r="L17" s="1" t="s">
        <v>131</v>
      </c>
      <c r="M17" s="2" t="s">
        <v>157</v>
      </c>
      <c r="N17" s="17">
        <v>12</v>
      </c>
      <c r="O17" s="4">
        <v>3</v>
      </c>
      <c r="P17" s="1" t="s">
        <v>186</v>
      </c>
      <c r="Q17" s="29"/>
      <c r="R17" s="5"/>
      <c r="S17" s="5"/>
    </row>
    <row r="18" spans="1:19" ht="19.5" customHeight="1">
      <c r="A18" s="87"/>
      <c r="B18" s="89" t="s">
        <v>68</v>
      </c>
      <c r="C18" s="86" t="s">
        <v>16</v>
      </c>
      <c r="D18" s="1" t="s">
        <v>132</v>
      </c>
      <c r="E18" s="78" t="s">
        <v>158</v>
      </c>
      <c r="F18" s="17">
        <v>12</v>
      </c>
      <c r="G18" s="4">
        <v>3</v>
      </c>
      <c r="H18" s="1" t="s">
        <v>190</v>
      </c>
      <c r="I18" s="87"/>
      <c r="J18" s="89" t="s">
        <v>68</v>
      </c>
      <c r="K18" s="86" t="s">
        <v>16</v>
      </c>
      <c r="L18" s="1" t="s">
        <v>132</v>
      </c>
      <c r="M18" s="2" t="s">
        <v>157</v>
      </c>
      <c r="N18" s="17">
        <v>12</v>
      </c>
      <c r="O18" s="4">
        <v>3</v>
      </c>
      <c r="P18" s="1" t="s">
        <v>190</v>
      </c>
      <c r="Q18" s="29"/>
      <c r="R18" s="5"/>
      <c r="S18" s="5"/>
    </row>
    <row r="19" spans="1:19" ht="19.5" customHeight="1">
      <c r="A19" s="87"/>
      <c r="B19" s="96"/>
      <c r="C19" s="87"/>
      <c r="D19" s="1" t="s">
        <v>83</v>
      </c>
      <c r="E19" s="78" t="s">
        <v>160</v>
      </c>
      <c r="F19" s="17">
        <v>0</v>
      </c>
      <c r="G19" s="4"/>
      <c r="H19" s="1" t="s">
        <v>190</v>
      </c>
      <c r="I19" s="87"/>
      <c r="J19" s="93"/>
      <c r="K19" s="88"/>
      <c r="L19" s="1" t="s">
        <v>83</v>
      </c>
      <c r="M19" s="58" t="s">
        <v>171</v>
      </c>
      <c r="N19" s="17">
        <v>0</v>
      </c>
      <c r="O19" s="4"/>
      <c r="P19" s="1" t="s">
        <v>190</v>
      </c>
      <c r="Q19" s="29"/>
      <c r="R19" s="5"/>
      <c r="S19" s="5"/>
    </row>
    <row r="20" spans="1:19" ht="19.5" customHeight="1">
      <c r="A20" s="87"/>
      <c r="B20" s="92" t="s">
        <v>27</v>
      </c>
      <c r="C20" s="86" t="s">
        <v>18</v>
      </c>
      <c r="D20" s="10" t="s">
        <v>133</v>
      </c>
      <c r="E20" s="78" t="s">
        <v>157</v>
      </c>
      <c r="F20" s="17">
        <v>12</v>
      </c>
      <c r="G20" s="4">
        <v>3</v>
      </c>
      <c r="H20" s="1" t="s">
        <v>186</v>
      </c>
      <c r="I20" s="87"/>
      <c r="J20" s="92" t="s">
        <v>27</v>
      </c>
      <c r="K20" s="86" t="s">
        <v>18</v>
      </c>
      <c r="L20" s="10" t="s">
        <v>133</v>
      </c>
      <c r="M20" s="2" t="s">
        <v>157</v>
      </c>
      <c r="N20" s="17">
        <v>12</v>
      </c>
      <c r="O20" s="4">
        <v>3</v>
      </c>
      <c r="P20" s="1" t="s">
        <v>186</v>
      </c>
      <c r="Q20" s="29"/>
      <c r="R20" s="5"/>
      <c r="S20" s="5"/>
    </row>
    <row r="21" spans="1:19" ht="19.5" customHeight="1">
      <c r="A21" s="87"/>
      <c r="B21" s="96"/>
      <c r="C21" s="88"/>
      <c r="D21" s="1" t="s">
        <v>84</v>
      </c>
      <c r="E21" s="78" t="s">
        <v>160</v>
      </c>
      <c r="F21" s="17">
        <v>0</v>
      </c>
      <c r="G21" s="4"/>
      <c r="H21" s="1" t="s">
        <v>186</v>
      </c>
      <c r="I21" s="88"/>
      <c r="J21" s="93"/>
      <c r="K21" s="88"/>
      <c r="L21" s="1" t="s">
        <v>84</v>
      </c>
      <c r="M21" s="58" t="s">
        <v>171</v>
      </c>
      <c r="N21" s="17">
        <v>0</v>
      </c>
      <c r="O21" s="4"/>
      <c r="P21" s="1" t="s">
        <v>186</v>
      </c>
      <c r="Q21" s="29"/>
      <c r="R21" s="5"/>
      <c r="S21" s="5"/>
    </row>
    <row r="22" spans="1:16" ht="19.5" customHeight="1">
      <c r="A22" s="86" t="s">
        <v>49</v>
      </c>
      <c r="B22" s="92" t="s">
        <v>29</v>
      </c>
      <c r="C22" s="2" t="s">
        <v>14</v>
      </c>
      <c r="D22" s="1" t="s">
        <v>85</v>
      </c>
      <c r="E22" s="78" t="s">
        <v>158</v>
      </c>
      <c r="F22" s="19">
        <v>12</v>
      </c>
      <c r="G22" s="4">
        <v>1</v>
      </c>
      <c r="H22" s="1" t="s">
        <v>187</v>
      </c>
      <c r="I22" s="86" t="s">
        <v>49</v>
      </c>
      <c r="J22" s="92" t="s">
        <v>29</v>
      </c>
      <c r="K22" s="2" t="s">
        <v>14</v>
      </c>
      <c r="L22" s="1" t="s">
        <v>85</v>
      </c>
      <c r="M22" s="2" t="s">
        <v>157</v>
      </c>
      <c r="N22" s="17">
        <v>12</v>
      </c>
      <c r="O22" s="4">
        <v>1</v>
      </c>
      <c r="P22" s="1" t="s">
        <v>187</v>
      </c>
    </row>
    <row r="23" spans="1:16" ht="19.5" customHeight="1">
      <c r="A23" s="87"/>
      <c r="B23" s="96"/>
      <c r="C23" s="2" t="s">
        <v>12</v>
      </c>
      <c r="D23" s="1" t="s">
        <v>134</v>
      </c>
      <c r="E23" s="78" t="s">
        <v>158</v>
      </c>
      <c r="F23" s="19">
        <v>12</v>
      </c>
      <c r="G23" s="4">
        <v>5</v>
      </c>
      <c r="H23" s="1" t="s">
        <v>187</v>
      </c>
      <c r="I23" s="87"/>
      <c r="J23" s="96"/>
      <c r="K23" s="2" t="s">
        <v>12</v>
      </c>
      <c r="L23" s="1" t="s">
        <v>134</v>
      </c>
      <c r="M23" s="2" t="s">
        <v>157</v>
      </c>
      <c r="N23" s="19">
        <v>12</v>
      </c>
      <c r="O23" s="4">
        <v>5</v>
      </c>
      <c r="P23" s="1" t="s">
        <v>187</v>
      </c>
    </row>
    <row r="24" spans="1:16" ht="19.5" customHeight="1">
      <c r="A24" s="87"/>
      <c r="B24" s="93"/>
      <c r="C24" s="2" t="s">
        <v>66</v>
      </c>
      <c r="D24" s="1" t="s">
        <v>135</v>
      </c>
      <c r="E24" s="78" t="s">
        <v>158</v>
      </c>
      <c r="F24" s="17">
        <v>12</v>
      </c>
      <c r="G24" s="4">
        <v>3</v>
      </c>
      <c r="H24" s="1" t="s">
        <v>185</v>
      </c>
      <c r="I24" s="87"/>
      <c r="J24" s="93"/>
      <c r="K24" s="2" t="s">
        <v>66</v>
      </c>
      <c r="L24" s="1" t="s">
        <v>135</v>
      </c>
      <c r="M24" s="2" t="s">
        <v>157</v>
      </c>
      <c r="N24" s="19">
        <v>12</v>
      </c>
      <c r="O24" s="4">
        <v>3</v>
      </c>
      <c r="P24" s="1" t="s">
        <v>185</v>
      </c>
    </row>
    <row r="25" spans="1:16" ht="19.5" customHeight="1">
      <c r="A25" s="87"/>
      <c r="B25" s="11" t="s">
        <v>31</v>
      </c>
      <c r="C25" s="2" t="s">
        <v>16</v>
      </c>
      <c r="D25" s="1" t="s">
        <v>136</v>
      </c>
      <c r="E25" s="78" t="s">
        <v>158</v>
      </c>
      <c r="F25" s="17">
        <v>12</v>
      </c>
      <c r="G25" s="4">
        <v>3</v>
      </c>
      <c r="H25" s="1" t="s">
        <v>189</v>
      </c>
      <c r="I25" s="87"/>
      <c r="J25" s="11" t="s">
        <v>31</v>
      </c>
      <c r="K25" s="2" t="s">
        <v>16</v>
      </c>
      <c r="L25" s="1" t="s">
        <v>136</v>
      </c>
      <c r="M25" s="2" t="s">
        <v>157</v>
      </c>
      <c r="N25" s="17">
        <v>12</v>
      </c>
      <c r="O25" s="4">
        <v>3</v>
      </c>
      <c r="P25" s="1" t="s">
        <v>189</v>
      </c>
    </row>
    <row r="26" spans="1:19" ht="19.5" customHeight="1">
      <c r="A26" s="87"/>
      <c r="B26" s="11" t="s">
        <v>69</v>
      </c>
      <c r="C26" s="2" t="s">
        <v>16</v>
      </c>
      <c r="D26" s="1" t="s">
        <v>86</v>
      </c>
      <c r="E26" s="78" t="s">
        <v>158</v>
      </c>
      <c r="F26" s="17">
        <v>12</v>
      </c>
      <c r="G26" s="4">
        <v>1</v>
      </c>
      <c r="H26" s="1" t="s">
        <v>187</v>
      </c>
      <c r="I26" s="87"/>
      <c r="J26" s="11" t="s">
        <v>69</v>
      </c>
      <c r="K26" s="2" t="s">
        <v>16</v>
      </c>
      <c r="L26" s="1" t="s">
        <v>86</v>
      </c>
      <c r="M26" s="2" t="s">
        <v>157</v>
      </c>
      <c r="N26" s="17">
        <v>12</v>
      </c>
      <c r="O26" s="4">
        <v>1</v>
      </c>
      <c r="P26" s="1" t="s">
        <v>187</v>
      </c>
      <c r="Q26" s="28"/>
      <c r="R26" s="5"/>
      <c r="S26" s="5"/>
    </row>
    <row r="27" spans="1:19" ht="19.5" customHeight="1">
      <c r="A27" s="87"/>
      <c r="B27" s="52" t="s">
        <v>32</v>
      </c>
      <c r="C27" s="2" t="s">
        <v>16</v>
      </c>
      <c r="D27" s="1" t="s">
        <v>137</v>
      </c>
      <c r="E27" s="78" t="s">
        <v>158</v>
      </c>
      <c r="F27" s="17">
        <v>12</v>
      </c>
      <c r="G27" s="4">
        <v>4</v>
      </c>
      <c r="H27" s="1" t="s">
        <v>187</v>
      </c>
      <c r="I27" s="87"/>
      <c r="J27" s="52" t="s">
        <v>32</v>
      </c>
      <c r="K27" s="2" t="s">
        <v>16</v>
      </c>
      <c r="L27" s="1" t="s">
        <v>137</v>
      </c>
      <c r="M27" s="2" t="s">
        <v>157</v>
      </c>
      <c r="N27" s="17">
        <v>12</v>
      </c>
      <c r="O27" s="4">
        <v>4</v>
      </c>
      <c r="P27" s="1" t="s">
        <v>187</v>
      </c>
      <c r="Q27" s="34"/>
      <c r="R27" s="31"/>
      <c r="S27" s="34"/>
    </row>
    <row r="28" spans="1:19" ht="19.5" customHeight="1">
      <c r="A28" s="87"/>
      <c r="B28" s="92" t="s">
        <v>70</v>
      </c>
      <c r="C28" s="2" t="s">
        <v>16</v>
      </c>
      <c r="D28" s="1" t="s">
        <v>87</v>
      </c>
      <c r="E28" s="78" t="s">
        <v>161</v>
      </c>
      <c r="F28" s="23">
        <v>7.5</v>
      </c>
      <c r="G28" s="4">
        <v>1</v>
      </c>
      <c r="H28" s="1" t="s">
        <v>187</v>
      </c>
      <c r="I28" s="87"/>
      <c r="J28" s="92" t="s">
        <v>33</v>
      </c>
      <c r="K28" s="2" t="s">
        <v>16</v>
      </c>
      <c r="L28" s="1" t="s">
        <v>87</v>
      </c>
      <c r="M28" s="2" t="s">
        <v>172</v>
      </c>
      <c r="N28" s="17">
        <v>7.5</v>
      </c>
      <c r="O28" s="4">
        <v>1</v>
      </c>
      <c r="P28" s="1" t="s">
        <v>187</v>
      </c>
      <c r="Q28" s="34"/>
      <c r="R28" s="31"/>
      <c r="S28" s="34"/>
    </row>
    <row r="29" spans="1:19" ht="19.5" customHeight="1">
      <c r="A29" s="87"/>
      <c r="B29" s="93"/>
      <c r="C29" s="2" t="s">
        <v>16</v>
      </c>
      <c r="D29" s="1" t="s">
        <v>88</v>
      </c>
      <c r="E29" s="78" t="s">
        <v>162</v>
      </c>
      <c r="F29" s="17">
        <v>9.5</v>
      </c>
      <c r="G29" s="4">
        <v>1</v>
      </c>
      <c r="H29" s="1" t="s">
        <v>187</v>
      </c>
      <c r="I29" s="87"/>
      <c r="J29" s="93"/>
      <c r="K29" s="2" t="s">
        <v>16</v>
      </c>
      <c r="L29" s="1" t="s">
        <v>88</v>
      </c>
      <c r="M29" s="2" t="s">
        <v>173</v>
      </c>
      <c r="N29" s="23">
        <v>9.5</v>
      </c>
      <c r="O29" s="4">
        <v>1</v>
      </c>
      <c r="P29" s="1" t="s">
        <v>187</v>
      </c>
      <c r="Q29" s="34"/>
      <c r="R29" s="31"/>
      <c r="S29" s="34"/>
    </row>
    <row r="30" spans="1:19" ht="19.5" customHeight="1">
      <c r="A30" s="88"/>
      <c r="B30" s="52" t="s">
        <v>35</v>
      </c>
      <c r="C30" s="2" t="s">
        <v>16</v>
      </c>
      <c r="D30" s="1" t="s">
        <v>138</v>
      </c>
      <c r="E30" s="78" t="s">
        <v>158</v>
      </c>
      <c r="F30" s="17">
        <v>12</v>
      </c>
      <c r="G30" s="4">
        <v>3</v>
      </c>
      <c r="H30" s="1" t="s">
        <v>188</v>
      </c>
      <c r="I30" s="88"/>
      <c r="J30" s="52" t="s">
        <v>35</v>
      </c>
      <c r="K30" s="2" t="s">
        <v>16</v>
      </c>
      <c r="L30" s="1" t="s">
        <v>138</v>
      </c>
      <c r="M30" s="2" t="s">
        <v>157</v>
      </c>
      <c r="N30" s="17">
        <v>12</v>
      </c>
      <c r="O30" s="4">
        <v>3</v>
      </c>
      <c r="P30" s="1" t="s">
        <v>188</v>
      </c>
      <c r="Q30" s="34"/>
      <c r="R30" s="31"/>
      <c r="S30" s="34"/>
    </row>
    <row r="31" spans="1:19" ht="19.5" customHeight="1">
      <c r="A31" s="2" t="s">
        <v>72</v>
      </c>
      <c r="B31" s="51" t="s">
        <v>73</v>
      </c>
      <c r="C31" s="2" t="s">
        <v>16</v>
      </c>
      <c r="D31" s="1" t="s">
        <v>139</v>
      </c>
      <c r="E31" s="78" t="s">
        <v>158</v>
      </c>
      <c r="F31" s="17">
        <v>12</v>
      </c>
      <c r="G31" s="4">
        <v>4</v>
      </c>
      <c r="H31" s="1" t="s">
        <v>183</v>
      </c>
      <c r="I31" s="49" t="s">
        <v>50</v>
      </c>
      <c r="J31" s="51" t="s">
        <v>73</v>
      </c>
      <c r="K31" s="2" t="s">
        <v>16</v>
      </c>
      <c r="L31" s="1" t="s">
        <v>139</v>
      </c>
      <c r="M31" s="2" t="s">
        <v>157</v>
      </c>
      <c r="N31" s="17">
        <v>12</v>
      </c>
      <c r="O31" s="4">
        <v>4</v>
      </c>
      <c r="P31" s="1" t="s">
        <v>183</v>
      </c>
      <c r="Q31" s="32"/>
      <c r="R31" s="31"/>
      <c r="S31" s="32"/>
    </row>
    <row r="32" spans="1:19" ht="19.5" customHeight="1">
      <c r="A32" s="86" t="s">
        <v>76</v>
      </c>
      <c r="B32" s="53" t="s">
        <v>74</v>
      </c>
      <c r="C32" s="2" t="s">
        <v>16</v>
      </c>
      <c r="D32" s="1" t="s">
        <v>140</v>
      </c>
      <c r="E32" s="78" t="s">
        <v>159</v>
      </c>
      <c r="F32" s="17">
        <v>14</v>
      </c>
      <c r="G32" s="4">
        <v>3</v>
      </c>
      <c r="H32" s="81" t="s">
        <v>194</v>
      </c>
      <c r="I32" s="86" t="s">
        <v>51</v>
      </c>
      <c r="J32" s="52" t="s">
        <v>37</v>
      </c>
      <c r="K32" s="2" t="s">
        <v>16</v>
      </c>
      <c r="L32" s="1" t="s">
        <v>140</v>
      </c>
      <c r="M32" s="2" t="s">
        <v>174</v>
      </c>
      <c r="N32" s="17">
        <v>13</v>
      </c>
      <c r="O32" s="4">
        <v>3</v>
      </c>
      <c r="P32" s="81" t="s">
        <v>194</v>
      </c>
      <c r="Q32" s="34"/>
      <c r="R32" s="33"/>
      <c r="S32" s="34"/>
    </row>
    <row r="33" spans="1:19" ht="19.5" customHeight="1">
      <c r="A33" s="87"/>
      <c r="B33" s="92" t="s">
        <v>71</v>
      </c>
      <c r="C33" s="86" t="s">
        <v>16</v>
      </c>
      <c r="D33" s="1" t="s">
        <v>147</v>
      </c>
      <c r="E33" s="78" t="s">
        <v>159</v>
      </c>
      <c r="F33" s="17">
        <v>14</v>
      </c>
      <c r="G33" s="4">
        <v>5</v>
      </c>
      <c r="H33" s="81" t="s">
        <v>194</v>
      </c>
      <c r="I33" s="87"/>
      <c r="J33" s="105" t="s">
        <v>38</v>
      </c>
      <c r="K33" s="86" t="s">
        <v>16</v>
      </c>
      <c r="L33" s="1" t="s">
        <v>147</v>
      </c>
      <c r="M33" s="2" t="s">
        <v>163</v>
      </c>
      <c r="N33" s="17">
        <v>13</v>
      </c>
      <c r="O33" s="4">
        <v>5</v>
      </c>
      <c r="P33" s="81" t="s">
        <v>194</v>
      </c>
      <c r="Q33" s="32"/>
      <c r="R33" s="33"/>
      <c r="S33" s="32"/>
    </row>
    <row r="34" spans="1:19" ht="19.5" customHeight="1">
      <c r="A34" s="87"/>
      <c r="B34" s="93"/>
      <c r="C34" s="88"/>
      <c r="D34" s="1" t="s">
        <v>89</v>
      </c>
      <c r="E34" s="78" t="s">
        <v>160</v>
      </c>
      <c r="F34" s="17">
        <v>0</v>
      </c>
      <c r="G34" s="4"/>
      <c r="H34" s="81" t="s">
        <v>194</v>
      </c>
      <c r="I34" s="88"/>
      <c r="J34" s="104"/>
      <c r="K34" s="88"/>
      <c r="L34" s="1" t="s">
        <v>89</v>
      </c>
      <c r="M34" s="58" t="s">
        <v>171</v>
      </c>
      <c r="N34" s="17">
        <v>0</v>
      </c>
      <c r="O34" s="4"/>
      <c r="P34" s="81" t="s">
        <v>194</v>
      </c>
      <c r="Q34" s="34"/>
      <c r="R34" s="31"/>
      <c r="S34" s="34"/>
    </row>
    <row r="35" spans="1:19" ht="19.5" customHeight="1">
      <c r="A35" s="86" t="s">
        <v>52</v>
      </c>
      <c r="B35" s="55" t="s">
        <v>75</v>
      </c>
      <c r="C35" s="2" t="s">
        <v>16</v>
      </c>
      <c r="D35" s="1" t="s">
        <v>141</v>
      </c>
      <c r="E35" s="78" t="s">
        <v>163</v>
      </c>
      <c r="F35" s="17">
        <v>13</v>
      </c>
      <c r="G35" s="4">
        <v>3</v>
      </c>
      <c r="H35" s="1" t="s">
        <v>193</v>
      </c>
      <c r="I35" s="86" t="s">
        <v>52</v>
      </c>
      <c r="J35" s="54" t="s">
        <v>39</v>
      </c>
      <c r="K35" s="2" t="s">
        <v>16</v>
      </c>
      <c r="L35" s="1" t="s">
        <v>141</v>
      </c>
      <c r="M35" s="2" t="s">
        <v>170</v>
      </c>
      <c r="N35" s="17">
        <v>13</v>
      </c>
      <c r="O35" s="4">
        <v>3</v>
      </c>
      <c r="P35" s="1" t="s">
        <v>193</v>
      </c>
      <c r="Q35" s="34"/>
      <c r="R35" s="5"/>
      <c r="S35" s="5"/>
    </row>
    <row r="36" spans="1:19" ht="19.5" customHeight="1">
      <c r="A36" s="88"/>
      <c r="B36" s="52" t="s">
        <v>40</v>
      </c>
      <c r="C36" s="2" t="s">
        <v>16</v>
      </c>
      <c r="D36" s="1" t="s">
        <v>142</v>
      </c>
      <c r="E36" s="78" t="s">
        <v>163</v>
      </c>
      <c r="F36" s="17">
        <v>13</v>
      </c>
      <c r="G36" s="4">
        <v>3</v>
      </c>
      <c r="H36" s="1" t="s">
        <v>193</v>
      </c>
      <c r="I36" s="88"/>
      <c r="J36" s="75" t="s">
        <v>40</v>
      </c>
      <c r="K36" s="2" t="s">
        <v>16</v>
      </c>
      <c r="L36" s="1" t="s">
        <v>142</v>
      </c>
      <c r="M36" s="2" t="s">
        <v>170</v>
      </c>
      <c r="N36" s="17">
        <v>13</v>
      </c>
      <c r="O36" s="4">
        <v>3</v>
      </c>
      <c r="P36" s="1" t="s">
        <v>193</v>
      </c>
      <c r="Q36" s="34"/>
      <c r="R36" s="5"/>
      <c r="S36" s="5"/>
    </row>
    <row r="37" spans="1:19" ht="19.5" customHeight="1">
      <c r="A37" s="86" t="s">
        <v>53</v>
      </c>
      <c r="B37" s="102" t="s">
        <v>77</v>
      </c>
      <c r="C37" s="2" t="s">
        <v>14</v>
      </c>
      <c r="D37" s="1" t="s">
        <v>90</v>
      </c>
      <c r="E37" s="78" t="s">
        <v>164</v>
      </c>
      <c r="F37" s="17">
        <v>13.5</v>
      </c>
      <c r="G37" s="4">
        <v>1</v>
      </c>
      <c r="H37" s="1" t="s">
        <v>195</v>
      </c>
      <c r="I37" s="86" t="s">
        <v>53</v>
      </c>
      <c r="J37" s="89" t="s">
        <v>92</v>
      </c>
      <c r="K37" s="2" t="s">
        <v>14</v>
      </c>
      <c r="L37" s="1" t="s">
        <v>90</v>
      </c>
      <c r="M37" s="2" t="s">
        <v>167</v>
      </c>
      <c r="N37" s="17">
        <v>13.5</v>
      </c>
      <c r="O37" s="4">
        <v>1</v>
      </c>
      <c r="P37" s="1" t="s">
        <v>195</v>
      </c>
      <c r="Q37" s="32"/>
      <c r="R37" s="5"/>
      <c r="S37" s="5"/>
    </row>
    <row r="38" spans="1:19" ht="19.5" customHeight="1">
      <c r="A38" s="87"/>
      <c r="B38" s="103"/>
      <c r="C38" s="2" t="s">
        <v>12</v>
      </c>
      <c r="D38" s="1" t="s">
        <v>143</v>
      </c>
      <c r="E38" s="78" t="s">
        <v>165</v>
      </c>
      <c r="F38" s="17">
        <v>8</v>
      </c>
      <c r="G38" s="4">
        <v>4</v>
      </c>
      <c r="H38" s="1" t="s">
        <v>195</v>
      </c>
      <c r="I38" s="87"/>
      <c r="J38" s="96"/>
      <c r="K38" s="2" t="s">
        <v>12</v>
      </c>
      <c r="L38" s="1" t="s">
        <v>143</v>
      </c>
      <c r="M38" s="2" t="s">
        <v>175</v>
      </c>
      <c r="N38" s="17">
        <v>8</v>
      </c>
      <c r="O38" s="4">
        <v>4</v>
      </c>
      <c r="P38" s="1" t="s">
        <v>195</v>
      </c>
      <c r="Q38" s="34"/>
      <c r="R38" s="5"/>
      <c r="S38" s="5"/>
    </row>
    <row r="39" spans="1:19" ht="19.5" customHeight="1">
      <c r="A39" s="87"/>
      <c r="B39" s="103"/>
      <c r="C39" s="12" t="s">
        <v>41</v>
      </c>
      <c r="D39" s="10" t="s">
        <v>144</v>
      </c>
      <c r="E39" s="78" t="s">
        <v>165</v>
      </c>
      <c r="F39" s="18">
        <v>8</v>
      </c>
      <c r="G39" s="4">
        <v>5</v>
      </c>
      <c r="H39" s="1" t="s">
        <v>196</v>
      </c>
      <c r="I39" s="87"/>
      <c r="J39" s="96"/>
      <c r="K39" s="12" t="s">
        <v>41</v>
      </c>
      <c r="L39" s="10" t="s">
        <v>144</v>
      </c>
      <c r="M39" s="2" t="s">
        <v>175</v>
      </c>
      <c r="N39" s="17">
        <v>8</v>
      </c>
      <c r="O39" s="4">
        <v>5</v>
      </c>
      <c r="P39" s="1" t="s">
        <v>196</v>
      </c>
      <c r="Q39" s="34"/>
      <c r="R39" s="5"/>
      <c r="S39" s="5"/>
    </row>
    <row r="40" spans="1:19" ht="19.5" customHeight="1">
      <c r="A40" s="87"/>
      <c r="B40" s="104"/>
      <c r="C40" s="12" t="s">
        <v>41</v>
      </c>
      <c r="D40" s="57" t="s">
        <v>145</v>
      </c>
      <c r="E40" s="78" t="s">
        <v>164</v>
      </c>
      <c r="F40" s="17">
        <v>13.5</v>
      </c>
      <c r="G40" s="4">
        <v>9</v>
      </c>
      <c r="H40" s="48" t="s">
        <v>199</v>
      </c>
      <c r="I40" s="87"/>
      <c r="J40" s="93"/>
      <c r="K40" s="12" t="s">
        <v>41</v>
      </c>
      <c r="L40" s="57" t="s">
        <v>145</v>
      </c>
      <c r="M40" s="2" t="s">
        <v>168</v>
      </c>
      <c r="N40" s="18">
        <v>13.5</v>
      </c>
      <c r="O40" s="4">
        <v>9</v>
      </c>
      <c r="P40" s="48" t="s">
        <v>199</v>
      </c>
      <c r="Q40" s="34"/>
      <c r="R40" s="5"/>
      <c r="S40" s="5"/>
    </row>
    <row r="41" spans="1:19" ht="19.5" customHeight="1">
      <c r="A41" s="87"/>
      <c r="B41" s="54" t="s">
        <v>78</v>
      </c>
      <c r="C41" s="2" t="s">
        <v>16</v>
      </c>
      <c r="D41" s="10" t="s">
        <v>146</v>
      </c>
      <c r="E41" s="78" t="s">
        <v>164</v>
      </c>
      <c r="F41" s="18">
        <v>13.5</v>
      </c>
      <c r="G41" s="4">
        <v>3</v>
      </c>
      <c r="H41" s="1" t="s">
        <v>191</v>
      </c>
      <c r="I41" s="87"/>
      <c r="J41" s="54" t="s">
        <v>78</v>
      </c>
      <c r="K41" s="2" t="s">
        <v>16</v>
      </c>
      <c r="L41" s="10" t="s">
        <v>146</v>
      </c>
      <c r="M41" s="2" t="s">
        <v>168</v>
      </c>
      <c r="N41" s="17">
        <v>13.5</v>
      </c>
      <c r="O41" s="4">
        <v>3</v>
      </c>
      <c r="P41" s="1" t="s">
        <v>191</v>
      </c>
      <c r="Q41" s="34"/>
      <c r="R41" s="5"/>
      <c r="S41" s="5"/>
    </row>
    <row r="42" spans="1:19" ht="19.5" customHeight="1">
      <c r="A42" s="88"/>
      <c r="B42" s="13" t="s">
        <v>42</v>
      </c>
      <c r="C42" s="2" t="s">
        <v>16</v>
      </c>
      <c r="D42" s="10" t="s">
        <v>91</v>
      </c>
      <c r="E42" s="78" t="s">
        <v>166</v>
      </c>
      <c r="F42" s="17">
        <v>8</v>
      </c>
      <c r="G42" s="4">
        <v>1</v>
      </c>
      <c r="H42" s="1" t="s">
        <v>191</v>
      </c>
      <c r="I42" s="88"/>
      <c r="J42" s="13" t="s">
        <v>94</v>
      </c>
      <c r="K42" s="2" t="s">
        <v>16</v>
      </c>
      <c r="L42" s="10" t="s">
        <v>91</v>
      </c>
      <c r="M42" s="2" t="s">
        <v>176</v>
      </c>
      <c r="N42" s="18">
        <v>8</v>
      </c>
      <c r="O42" s="4">
        <v>1</v>
      </c>
      <c r="P42" s="1" t="s">
        <v>191</v>
      </c>
      <c r="Q42" s="34"/>
      <c r="R42" s="5"/>
      <c r="S42" s="5"/>
    </row>
    <row r="43" spans="1:19" ht="19.5" customHeight="1">
      <c r="A43" s="2" t="s">
        <v>121</v>
      </c>
      <c r="B43" s="13" t="s">
        <v>123</v>
      </c>
      <c r="C43" s="2" t="s">
        <v>12</v>
      </c>
      <c r="D43" s="76" t="s">
        <v>126</v>
      </c>
      <c r="E43" s="78" t="s">
        <v>158</v>
      </c>
      <c r="F43" s="17">
        <v>12</v>
      </c>
      <c r="G43" s="4">
        <v>15</v>
      </c>
      <c r="H43" s="48" t="s">
        <v>198</v>
      </c>
      <c r="I43" s="2" t="s">
        <v>121</v>
      </c>
      <c r="J43" s="13" t="s">
        <v>123</v>
      </c>
      <c r="K43" s="2" t="s">
        <v>12</v>
      </c>
      <c r="L43" s="76" t="s">
        <v>126</v>
      </c>
      <c r="M43" s="78" t="s">
        <v>157</v>
      </c>
      <c r="N43" s="18">
        <v>12</v>
      </c>
      <c r="O43" s="4">
        <v>15</v>
      </c>
      <c r="P43" s="48" t="s">
        <v>198</v>
      </c>
      <c r="Q43" s="34"/>
      <c r="R43" s="5"/>
      <c r="S43" s="5"/>
    </row>
    <row r="44" spans="1:19" ht="19.5" customHeight="1">
      <c r="A44" s="2" t="s">
        <v>122</v>
      </c>
      <c r="B44" s="13" t="s">
        <v>124</v>
      </c>
      <c r="C44" s="2" t="s">
        <v>125</v>
      </c>
      <c r="D44" s="76" t="s">
        <v>153</v>
      </c>
      <c r="E44" s="78" t="s">
        <v>158</v>
      </c>
      <c r="F44" s="17">
        <v>12</v>
      </c>
      <c r="G44" s="4">
        <v>4</v>
      </c>
      <c r="H44" s="1" t="s">
        <v>197</v>
      </c>
      <c r="I44" s="2" t="s">
        <v>122</v>
      </c>
      <c r="J44" s="13" t="s">
        <v>124</v>
      </c>
      <c r="K44" s="2" t="s">
        <v>125</v>
      </c>
      <c r="L44" s="76" t="s">
        <v>154</v>
      </c>
      <c r="M44" s="78" t="s">
        <v>157</v>
      </c>
      <c r="N44" s="18">
        <v>12</v>
      </c>
      <c r="O44" s="4">
        <v>4</v>
      </c>
      <c r="P44" s="1" t="s">
        <v>197</v>
      </c>
      <c r="Q44" s="34"/>
      <c r="R44" s="5"/>
      <c r="S44" s="5"/>
    </row>
    <row r="45" spans="1:19" ht="26.25" customHeight="1">
      <c r="A45" s="98" t="s">
        <v>43</v>
      </c>
      <c r="B45" s="99"/>
      <c r="C45" s="99"/>
      <c r="D45" s="99"/>
      <c r="E45" s="99"/>
      <c r="F45" s="100"/>
      <c r="G45" s="27">
        <f>SUM(G6:G44)</f>
        <v>117</v>
      </c>
      <c r="H45" s="26"/>
      <c r="I45" s="98" t="s">
        <v>43</v>
      </c>
      <c r="J45" s="99"/>
      <c r="K45" s="99"/>
      <c r="L45" s="99"/>
      <c r="M45" s="99"/>
      <c r="N45" s="100"/>
      <c r="O45" s="27">
        <f>SUM(O6:O44)</f>
        <v>117</v>
      </c>
      <c r="P45" s="26"/>
      <c r="Q45" s="34"/>
      <c r="R45" s="5"/>
      <c r="S45" s="5"/>
    </row>
    <row r="46" spans="5:19" ht="26.25" customHeight="1">
      <c r="E46" s="25"/>
      <c r="M46" s="16"/>
      <c r="Q46" s="34"/>
      <c r="R46" s="5"/>
      <c r="S46" s="5"/>
    </row>
    <row r="47" ht="13.5">
      <c r="D47" s="14"/>
    </row>
    <row r="48" ht="13.5">
      <c r="F48" s="59"/>
    </row>
    <row r="49" ht="13.5">
      <c r="F49" s="59"/>
    </row>
    <row r="50" ht="13.5">
      <c r="F50" s="59"/>
    </row>
    <row r="51" ht="13.5">
      <c r="F51" s="59"/>
    </row>
    <row r="52" spans="6:17" ht="13.5">
      <c r="F52" s="59"/>
      <c r="Q52" s="15"/>
    </row>
    <row r="53" spans="6:17" ht="13.5">
      <c r="F53" s="59"/>
      <c r="Q53" s="15"/>
    </row>
    <row r="54" spans="1:12" ht="13.5">
      <c r="A54" s="97" t="s">
        <v>114</v>
      </c>
      <c r="B54" s="97"/>
      <c r="C54" s="97"/>
      <c r="D54" t="s">
        <v>97</v>
      </c>
      <c r="J54" s="97" t="s">
        <v>120</v>
      </c>
      <c r="K54" s="97"/>
      <c r="L54" s="97"/>
    </row>
    <row r="56" spans="1:8" ht="19.5" customHeight="1">
      <c r="A56" s="1"/>
      <c r="B56" s="1"/>
      <c r="C56" s="1"/>
      <c r="D56" s="1"/>
      <c r="E56" s="94" t="s">
        <v>106</v>
      </c>
      <c r="F56" s="101"/>
      <c r="G56" s="101"/>
      <c r="H56" s="95"/>
    </row>
    <row r="57" spans="1:16" ht="19.5" customHeight="1">
      <c r="A57" s="86" t="s">
        <v>0</v>
      </c>
      <c r="B57" s="86" t="s">
        <v>1</v>
      </c>
      <c r="C57" s="86" t="s">
        <v>2</v>
      </c>
      <c r="D57" s="86" t="s">
        <v>3</v>
      </c>
      <c r="E57" s="94" t="s">
        <v>4</v>
      </c>
      <c r="F57" s="95"/>
      <c r="G57" s="86" t="s">
        <v>54</v>
      </c>
      <c r="H57" s="86" t="s">
        <v>95</v>
      </c>
      <c r="J57" s="109" t="s">
        <v>0</v>
      </c>
      <c r="K57" s="110"/>
      <c r="L57" s="86" t="s">
        <v>3</v>
      </c>
      <c r="M57" s="94" t="s">
        <v>4</v>
      </c>
      <c r="N57" s="95"/>
      <c r="O57" s="86" t="s">
        <v>54</v>
      </c>
      <c r="P57" s="86" t="s">
        <v>5</v>
      </c>
    </row>
    <row r="58" spans="1:16" ht="19.5" customHeight="1">
      <c r="A58" s="88"/>
      <c r="B58" s="88"/>
      <c r="C58" s="88"/>
      <c r="D58" s="88"/>
      <c r="E58" s="2" t="s">
        <v>8</v>
      </c>
      <c r="F58" s="2" t="s">
        <v>9</v>
      </c>
      <c r="G58" s="88"/>
      <c r="H58" s="88"/>
      <c r="J58" s="111"/>
      <c r="K58" s="112"/>
      <c r="L58" s="88"/>
      <c r="M58" s="2" t="s">
        <v>8</v>
      </c>
      <c r="N58" s="2" t="s">
        <v>9</v>
      </c>
      <c r="O58" s="88"/>
      <c r="P58" s="88"/>
    </row>
    <row r="59" spans="1:16" ht="19.5" customHeight="1">
      <c r="A59" s="86" t="s">
        <v>44</v>
      </c>
      <c r="B59" s="89" t="s">
        <v>55</v>
      </c>
      <c r="C59" s="3" t="s">
        <v>10</v>
      </c>
      <c r="D59" s="1" t="s">
        <v>45</v>
      </c>
      <c r="E59" s="78" t="s">
        <v>164</v>
      </c>
      <c r="F59" s="17">
        <v>13.5</v>
      </c>
      <c r="G59" s="4">
        <v>1</v>
      </c>
      <c r="H59" s="1" t="s">
        <v>183</v>
      </c>
      <c r="J59" s="2" t="s">
        <v>104</v>
      </c>
      <c r="K59" s="2" t="s">
        <v>11</v>
      </c>
      <c r="L59" s="2" t="s">
        <v>57</v>
      </c>
      <c r="M59" s="2" t="s">
        <v>64</v>
      </c>
      <c r="N59" s="1">
        <v>8.5</v>
      </c>
      <c r="O59" s="1">
        <v>2</v>
      </c>
      <c r="P59" s="81" t="s">
        <v>203</v>
      </c>
    </row>
    <row r="60" spans="1:16" ht="19.5" customHeight="1">
      <c r="A60" s="87"/>
      <c r="B60" s="90"/>
      <c r="C60" s="3" t="s">
        <v>12</v>
      </c>
      <c r="D60" s="1" t="s">
        <v>46</v>
      </c>
      <c r="E60" s="78" t="s">
        <v>164</v>
      </c>
      <c r="F60" s="17">
        <v>13.5</v>
      </c>
      <c r="G60" s="4">
        <v>2</v>
      </c>
      <c r="H60" s="1" t="s">
        <v>183</v>
      </c>
      <c r="J60" s="98" t="s">
        <v>43</v>
      </c>
      <c r="K60" s="99"/>
      <c r="L60" s="99"/>
      <c r="M60" s="100"/>
      <c r="N60" s="30">
        <f>N59*O59*7</f>
        <v>119</v>
      </c>
      <c r="O60" s="30">
        <f>O59*7</f>
        <v>14</v>
      </c>
      <c r="P60" s="35"/>
    </row>
    <row r="61" spans="1:8" ht="19.5" customHeight="1">
      <c r="A61" s="87"/>
      <c r="B61" s="90"/>
      <c r="C61" s="3" t="s">
        <v>12</v>
      </c>
      <c r="D61" s="1" t="s">
        <v>56</v>
      </c>
      <c r="E61" s="77" t="s">
        <v>168</v>
      </c>
      <c r="F61" s="17">
        <v>13.5</v>
      </c>
      <c r="G61" s="4">
        <v>5</v>
      </c>
      <c r="H61" s="1" t="s">
        <v>183</v>
      </c>
    </row>
    <row r="62" spans="1:8" ht="19.5" customHeight="1">
      <c r="A62" s="87"/>
      <c r="B62" s="90"/>
      <c r="C62" s="3" t="s">
        <v>13</v>
      </c>
      <c r="D62" s="1" t="s">
        <v>127</v>
      </c>
      <c r="E62" s="2" t="s">
        <v>157</v>
      </c>
      <c r="F62" s="17">
        <v>12</v>
      </c>
      <c r="G62" s="4">
        <v>2</v>
      </c>
      <c r="H62" s="1" t="s">
        <v>200</v>
      </c>
    </row>
    <row r="63" spans="1:8" ht="19.5" customHeight="1">
      <c r="A63" s="87"/>
      <c r="B63" s="90"/>
      <c r="C63" s="50" t="s">
        <v>65</v>
      </c>
      <c r="D63" s="1" t="s">
        <v>79</v>
      </c>
      <c r="E63" s="2" t="s">
        <v>157</v>
      </c>
      <c r="F63" s="17">
        <v>12</v>
      </c>
      <c r="G63" s="4">
        <v>2</v>
      </c>
      <c r="H63" s="1" t="s">
        <v>184</v>
      </c>
    </row>
    <row r="64" spans="1:18" ht="19.5" customHeight="1">
      <c r="A64" s="88"/>
      <c r="B64" s="91"/>
      <c r="C64" s="2" t="s">
        <v>66</v>
      </c>
      <c r="D64" s="1" t="s">
        <v>128</v>
      </c>
      <c r="E64" s="2" t="s">
        <v>157</v>
      </c>
      <c r="F64" s="17">
        <v>12</v>
      </c>
      <c r="G64" s="4">
        <v>3</v>
      </c>
      <c r="H64" s="1" t="s">
        <v>185</v>
      </c>
      <c r="J64" s="82"/>
      <c r="K64" s="82"/>
      <c r="L64" s="82"/>
      <c r="M64" s="82"/>
      <c r="N64" s="82"/>
      <c r="O64" s="82"/>
      <c r="P64" s="82"/>
      <c r="Q64" s="82"/>
      <c r="R64" s="82"/>
    </row>
    <row r="65" spans="1:18" ht="19.5" customHeight="1">
      <c r="A65" s="86" t="s">
        <v>47</v>
      </c>
      <c r="B65" s="92" t="s">
        <v>67</v>
      </c>
      <c r="C65" s="2" t="s">
        <v>14</v>
      </c>
      <c r="D65" s="56" t="s">
        <v>80</v>
      </c>
      <c r="E65" s="2" t="s">
        <v>182</v>
      </c>
      <c r="F65" s="17">
        <v>13</v>
      </c>
      <c r="G65" s="4">
        <v>1</v>
      </c>
      <c r="H65" s="47" t="s">
        <v>202</v>
      </c>
      <c r="J65" s="83"/>
      <c r="K65" s="83"/>
      <c r="L65" s="83"/>
      <c r="M65" s="84"/>
      <c r="N65" s="84"/>
      <c r="O65" s="85"/>
      <c r="P65" s="85"/>
      <c r="Q65" s="85"/>
      <c r="R65" s="85"/>
    </row>
    <row r="66" spans="1:18" ht="19.5" customHeight="1">
      <c r="A66" s="87"/>
      <c r="B66" s="93"/>
      <c r="C66" s="2" t="s">
        <v>16</v>
      </c>
      <c r="D66" s="47" t="s">
        <v>129</v>
      </c>
      <c r="E66" s="2" t="s">
        <v>182</v>
      </c>
      <c r="F66" s="17">
        <v>13</v>
      </c>
      <c r="G66" s="4">
        <v>7</v>
      </c>
      <c r="H66" s="121" t="s">
        <v>201</v>
      </c>
      <c r="J66" s="83"/>
      <c r="K66" s="83"/>
      <c r="L66" s="83"/>
      <c r="M66" s="84"/>
      <c r="N66" s="84"/>
      <c r="O66" s="85"/>
      <c r="P66" s="85"/>
      <c r="Q66" s="85"/>
      <c r="R66" s="85"/>
    </row>
    <row r="67" spans="1:8" ht="19.5" customHeight="1">
      <c r="A67" s="87"/>
      <c r="B67" s="92" t="s">
        <v>17</v>
      </c>
      <c r="C67" s="86" t="s">
        <v>18</v>
      </c>
      <c r="D67" s="1" t="s">
        <v>81</v>
      </c>
      <c r="E67" s="2" t="s">
        <v>157</v>
      </c>
      <c r="F67" s="17">
        <v>12</v>
      </c>
      <c r="G67" s="4">
        <v>2</v>
      </c>
      <c r="H67" s="1" t="s">
        <v>192</v>
      </c>
    </row>
    <row r="68" spans="1:8" ht="19.5" customHeight="1">
      <c r="A68" s="88"/>
      <c r="B68" s="93"/>
      <c r="C68" s="88"/>
      <c r="D68" s="1" t="s">
        <v>130</v>
      </c>
      <c r="E68" s="58" t="s">
        <v>171</v>
      </c>
      <c r="F68" s="17">
        <v>0</v>
      </c>
      <c r="G68" s="4"/>
      <c r="H68" s="1" t="s">
        <v>192</v>
      </c>
    </row>
    <row r="69" spans="1:8" ht="19.5" customHeight="1">
      <c r="A69" s="86" t="s">
        <v>48</v>
      </c>
      <c r="B69" s="92" t="s">
        <v>22</v>
      </c>
      <c r="C69" s="2" t="s">
        <v>14</v>
      </c>
      <c r="D69" s="1" t="s">
        <v>82</v>
      </c>
      <c r="E69" s="2" t="s">
        <v>157</v>
      </c>
      <c r="F69" s="17">
        <v>12</v>
      </c>
      <c r="G69" s="4">
        <v>1</v>
      </c>
      <c r="H69" s="1" t="s">
        <v>186</v>
      </c>
    </row>
    <row r="70" spans="1:8" ht="19.5" customHeight="1">
      <c r="A70" s="87"/>
      <c r="B70" s="93"/>
      <c r="C70" s="2" t="s">
        <v>12</v>
      </c>
      <c r="D70" s="1" t="s">
        <v>131</v>
      </c>
      <c r="E70" s="2" t="s">
        <v>157</v>
      </c>
      <c r="F70" s="17">
        <v>12</v>
      </c>
      <c r="G70" s="4">
        <v>3</v>
      </c>
      <c r="H70" s="1" t="s">
        <v>186</v>
      </c>
    </row>
    <row r="71" spans="1:8" ht="19.5" customHeight="1">
      <c r="A71" s="87"/>
      <c r="B71" s="89" t="s">
        <v>68</v>
      </c>
      <c r="C71" s="86" t="s">
        <v>16</v>
      </c>
      <c r="D71" s="1" t="s">
        <v>132</v>
      </c>
      <c r="E71" s="2" t="s">
        <v>157</v>
      </c>
      <c r="F71" s="17">
        <v>12</v>
      </c>
      <c r="G71" s="4">
        <v>3</v>
      </c>
      <c r="H71" s="1" t="s">
        <v>190</v>
      </c>
    </row>
    <row r="72" spans="1:8" ht="19.5" customHeight="1">
      <c r="A72" s="87"/>
      <c r="B72" s="93"/>
      <c r="C72" s="88"/>
      <c r="D72" s="1" t="s">
        <v>83</v>
      </c>
      <c r="E72" s="58" t="s">
        <v>171</v>
      </c>
      <c r="F72" s="17">
        <v>0</v>
      </c>
      <c r="G72" s="4"/>
      <c r="H72" s="1" t="s">
        <v>190</v>
      </c>
    </row>
    <row r="73" spans="1:8" ht="19.5" customHeight="1">
      <c r="A73" s="87"/>
      <c r="B73" s="92" t="s">
        <v>27</v>
      </c>
      <c r="C73" s="86" t="s">
        <v>18</v>
      </c>
      <c r="D73" s="10" t="s">
        <v>133</v>
      </c>
      <c r="E73" s="2" t="s">
        <v>157</v>
      </c>
      <c r="F73" s="17">
        <v>12</v>
      </c>
      <c r="G73" s="4">
        <v>3</v>
      </c>
      <c r="H73" s="1" t="s">
        <v>186</v>
      </c>
    </row>
    <row r="74" spans="1:8" ht="19.5" customHeight="1">
      <c r="A74" s="88"/>
      <c r="B74" s="93"/>
      <c r="C74" s="88"/>
      <c r="D74" s="1" t="s">
        <v>84</v>
      </c>
      <c r="E74" s="58" t="s">
        <v>171</v>
      </c>
      <c r="F74" s="17">
        <v>0</v>
      </c>
      <c r="G74" s="4"/>
      <c r="H74" s="1" t="s">
        <v>186</v>
      </c>
    </row>
    <row r="75" spans="1:8" ht="19.5" customHeight="1">
      <c r="A75" s="86" t="s">
        <v>49</v>
      </c>
      <c r="B75" s="92" t="s">
        <v>29</v>
      </c>
      <c r="C75" s="2" t="s">
        <v>14</v>
      </c>
      <c r="D75" s="1" t="s">
        <v>85</v>
      </c>
      <c r="E75" s="2" t="s">
        <v>157</v>
      </c>
      <c r="F75" s="17">
        <v>12</v>
      </c>
      <c r="G75" s="4">
        <v>1</v>
      </c>
      <c r="H75" s="1" t="s">
        <v>187</v>
      </c>
    </row>
    <row r="76" spans="1:8" ht="19.5" customHeight="1">
      <c r="A76" s="87"/>
      <c r="B76" s="96"/>
      <c r="C76" s="2" t="s">
        <v>12</v>
      </c>
      <c r="D76" s="1" t="s">
        <v>134</v>
      </c>
      <c r="E76" s="2" t="s">
        <v>157</v>
      </c>
      <c r="F76" s="19">
        <v>12</v>
      </c>
      <c r="G76" s="4">
        <v>5</v>
      </c>
      <c r="H76" s="1" t="s">
        <v>187</v>
      </c>
    </row>
    <row r="77" spans="1:8" ht="19.5" customHeight="1">
      <c r="A77" s="87"/>
      <c r="B77" s="93"/>
      <c r="C77" s="2" t="s">
        <v>66</v>
      </c>
      <c r="D77" s="1" t="s">
        <v>135</v>
      </c>
      <c r="E77" s="2" t="s">
        <v>157</v>
      </c>
      <c r="F77" s="19">
        <v>12</v>
      </c>
      <c r="G77" s="4">
        <v>3</v>
      </c>
      <c r="H77" s="1" t="s">
        <v>185</v>
      </c>
    </row>
    <row r="78" spans="1:8" ht="19.5" customHeight="1">
      <c r="A78" s="87"/>
      <c r="B78" s="11" t="s">
        <v>31</v>
      </c>
      <c r="C78" s="2" t="s">
        <v>16</v>
      </c>
      <c r="D78" s="1" t="s">
        <v>136</v>
      </c>
      <c r="E78" s="2" t="s">
        <v>157</v>
      </c>
      <c r="F78" s="17">
        <v>12</v>
      </c>
      <c r="G78" s="4">
        <v>3</v>
      </c>
      <c r="H78" s="1" t="s">
        <v>189</v>
      </c>
    </row>
    <row r="79" spans="1:8" ht="19.5" customHeight="1">
      <c r="A79" s="87"/>
      <c r="B79" s="11" t="s">
        <v>69</v>
      </c>
      <c r="C79" s="2" t="s">
        <v>16</v>
      </c>
      <c r="D79" s="1" t="s">
        <v>86</v>
      </c>
      <c r="E79" s="2" t="s">
        <v>157</v>
      </c>
      <c r="F79" s="17">
        <v>12</v>
      </c>
      <c r="G79" s="4">
        <v>1</v>
      </c>
      <c r="H79" s="1" t="s">
        <v>187</v>
      </c>
    </row>
    <row r="80" spans="1:8" ht="19.5" customHeight="1">
      <c r="A80" s="87"/>
      <c r="B80" s="52" t="s">
        <v>32</v>
      </c>
      <c r="C80" s="2" t="s">
        <v>16</v>
      </c>
      <c r="D80" s="1" t="s">
        <v>137</v>
      </c>
      <c r="E80" s="2" t="s">
        <v>157</v>
      </c>
      <c r="F80" s="17">
        <v>12</v>
      </c>
      <c r="G80" s="4">
        <v>4</v>
      </c>
      <c r="H80" s="1" t="s">
        <v>187</v>
      </c>
    </row>
    <row r="81" spans="1:8" ht="19.5" customHeight="1">
      <c r="A81" s="87"/>
      <c r="B81" s="92" t="s">
        <v>33</v>
      </c>
      <c r="C81" s="2" t="s">
        <v>16</v>
      </c>
      <c r="D81" s="1" t="s">
        <v>87</v>
      </c>
      <c r="E81" s="2" t="s">
        <v>172</v>
      </c>
      <c r="F81" s="17">
        <v>7.5</v>
      </c>
      <c r="G81" s="4">
        <v>1</v>
      </c>
      <c r="H81" s="1" t="s">
        <v>187</v>
      </c>
    </row>
    <row r="82" spans="1:8" ht="19.5" customHeight="1">
      <c r="A82" s="87"/>
      <c r="B82" s="93"/>
      <c r="C82" s="2" t="s">
        <v>16</v>
      </c>
      <c r="D82" s="1" t="s">
        <v>88</v>
      </c>
      <c r="E82" s="2" t="s">
        <v>173</v>
      </c>
      <c r="F82" s="23">
        <v>9.5</v>
      </c>
      <c r="G82" s="4">
        <v>1</v>
      </c>
      <c r="H82" s="1" t="s">
        <v>187</v>
      </c>
    </row>
    <row r="83" spans="1:8" ht="19.5" customHeight="1">
      <c r="A83" s="88"/>
      <c r="B83" s="52" t="s">
        <v>35</v>
      </c>
      <c r="C83" s="2" t="s">
        <v>16</v>
      </c>
      <c r="D83" s="1" t="s">
        <v>138</v>
      </c>
      <c r="E83" s="2" t="s">
        <v>157</v>
      </c>
      <c r="F83" s="17">
        <v>12</v>
      </c>
      <c r="G83" s="4">
        <v>3</v>
      </c>
      <c r="H83" s="1" t="s">
        <v>188</v>
      </c>
    </row>
    <row r="84" spans="1:8" ht="19.5" customHeight="1">
      <c r="A84" s="49" t="s">
        <v>50</v>
      </c>
      <c r="B84" s="51" t="s">
        <v>73</v>
      </c>
      <c r="C84" s="2" t="s">
        <v>16</v>
      </c>
      <c r="D84" s="1" t="s">
        <v>139</v>
      </c>
      <c r="E84" s="2" t="s">
        <v>157</v>
      </c>
      <c r="F84" s="17">
        <v>12</v>
      </c>
      <c r="G84" s="4">
        <v>4</v>
      </c>
      <c r="H84" s="1" t="s">
        <v>183</v>
      </c>
    </row>
    <row r="85" spans="1:8" ht="19.5" customHeight="1">
      <c r="A85" s="86" t="s">
        <v>51</v>
      </c>
      <c r="B85" s="52" t="s">
        <v>37</v>
      </c>
      <c r="C85" s="2" t="s">
        <v>16</v>
      </c>
      <c r="D85" s="1" t="s">
        <v>140</v>
      </c>
      <c r="E85" s="2" t="s">
        <v>174</v>
      </c>
      <c r="F85" s="17">
        <v>13</v>
      </c>
      <c r="G85" s="4">
        <v>3</v>
      </c>
      <c r="H85" s="81" t="s">
        <v>194</v>
      </c>
    </row>
    <row r="86" spans="1:8" ht="19.5" customHeight="1">
      <c r="A86" s="87"/>
      <c r="B86" s="105" t="s">
        <v>38</v>
      </c>
      <c r="C86" s="86" t="s">
        <v>16</v>
      </c>
      <c r="D86" s="1" t="s">
        <v>147</v>
      </c>
      <c r="E86" s="2" t="s">
        <v>163</v>
      </c>
      <c r="F86" s="17">
        <v>13</v>
      </c>
      <c r="G86" s="4">
        <v>5</v>
      </c>
      <c r="H86" s="81" t="s">
        <v>194</v>
      </c>
    </row>
    <row r="87" spans="1:8" ht="19.5" customHeight="1">
      <c r="A87" s="88"/>
      <c r="B87" s="104"/>
      <c r="C87" s="88"/>
      <c r="D87" s="1" t="s">
        <v>89</v>
      </c>
      <c r="E87" s="58" t="s">
        <v>171</v>
      </c>
      <c r="F87" s="17">
        <v>0</v>
      </c>
      <c r="G87" s="4"/>
      <c r="H87" s="81" t="s">
        <v>194</v>
      </c>
    </row>
    <row r="88" spans="1:8" ht="19.5" customHeight="1">
      <c r="A88" s="86" t="s">
        <v>52</v>
      </c>
      <c r="B88" s="54" t="s">
        <v>39</v>
      </c>
      <c r="C88" s="2" t="s">
        <v>16</v>
      </c>
      <c r="D88" s="1" t="s">
        <v>141</v>
      </c>
      <c r="E88" s="2" t="s">
        <v>170</v>
      </c>
      <c r="F88" s="17">
        <v>13</v>
      </c>
      <c r="G88" s="4">
        <v>3</v>
      </c>
      <c r="H88" s="1" t="s">
        <v>193</v>
      </c>
    </row>
    <row r="89" spans="1:8" ht="19.5" customHeight="1">
      <c r="A89" s="88"/>
      <c r="B89" s="75" t="s">
        <v>40</v>
      </c>
      <c r="C89" s="2" t="s">
        <v>16</v>
      </c>
      <c r="D89" s="1" t="s">
        <v>142</v>
      </c>
      <c r="E89" s="2" t="s">
        <v>170</v>
      </c>
      <c r="F89" s="17">
        <v>13</v>
      </c>
      <c r="G89" s="4">
        <v>3</v>
      </c>
      <c r="H89" s="1" t="s">
        <v>193</v>
      </c>
    </row>
    <row r="90" spans="1:8" ht="19.5" customHeight="1">
      <c r="A90" s="86" t="s">
        <v>93</v>
      </c>
      <c r="B90" s="89" t="s">
        <v>92</v>
      </c>
      <c r="C90" s="2" t="s">
        <v>14</v>
      </c>
      <c r="D90" s="1" t="s">
        <v>90</v>
      </c>
      <c r="E90" s="2" t="s">
        <v>167</v>
      </c>
      <c r="F90" s="17">
        <v>13.5</v>
      </c>
      <c r="G90" s="4">
        <v>1</v>
      </c>
      <c r="H90" s="1" t="s">
        <v>195</v>
      </c>
    </row>
    <row r="91" spans="1:8" ht="19.5" customHeight="1">
      <c r="A91" s="87"/>
      <c r="B91" s="96"/>
      <c r="C91" s="2" t="s">
        <v>12</v>
      </c>
      <c r="D91" s="1" t="s">
        <v>143</v>
      </c>
      <c r="E91" s="2" t="s">
        <v>175</v>
      </c>
      <c r="F91" s="17">
        <v>8</v>
      </c>
      <c r="G91" s="4">
        <v>4</v>
      </c>
      <c r="H91" s="1" t="s">
        <v>195</v>
      </c>
    </row>
    <row r="92" spans="1:8" ht="19.5" customHeight="1">
      <c r="A92" s="87"/>
      <c r="B92" s="96"/>
      <c r="C92" s="12" t="s">
        <v>41</v>
      </c>
      <c r="D92" s="10" t="s">
        <v>144</v>
      </c>
      <c r="E92" s="2" t="s">
        <v>175</v>
      </c>
      <c r="F92" s="17">
        <v>8</v>
      </c>
      <c r="G92" s="4">
        <v>5</v>
      </c>
      <c r="H92" s="1" t="s">
        <v>196</v>
      </c>
    </row>
    <row r="93" spans="1:8" ht="19.5" customHeight="1">
      <c r="A93" s="87"/>
      <c r="B93" s="93"/>
      <c r="C93" s="12" t="s">
        <v>41</v>
      </c>
      <c r="D93" s="57" t="s">
        <v>145</v>
      </c>
      <c r="E93" s="2" t="s">
        <v>168</v>
      </c>
      <c r="F93" s="18">
        <v>13.5</v>
      </c>
      <c r="G93" s="4">
        <v>9</v>
      </c>
      <c r="H93" s="48" t="s">
        <v>199</v>
      </c>
    </row>
    <row r="94" spans="1:8" ht="19.5" customHeight="1">
      <c r="A94" s="87"/>
      <c r="B94" s="54" t="s">
        <v>78</v>
      </c>
      <c r="C94" s="2" t="s">
        <v>16</v>
      </c>
      <c r="D94" s="10" t="s">
        <v>146</v>
      </c>
      <c r="E94" s="2" t="s">
        <v>168</v>
      </c>
      <c r="F94" s="17">
        <v>13.5</v>
      </c>
      <c r="G94" s="4">
        <v>3</v>
      </c>
      <c r="H94" s="1" t="s">
        <v>191</v>
      </c>
    </row>
    <row r="95" spans="1:8" ht="19.5" customHeight="1">
      <c r="A95" s="88"/>
      <c r="B95" s="13" t="s">
        <v>94</v>
      </c>
      <c r="C95" s="2" t="s">
        <v>16</v>
      </c>
      <c r="D95" s="10" t="s">
        <v>91</v>
      </c>
      <c r="E95" s="2" t="s">
        <v>176</v>
      </c>
      <c r="F95" s="18">
        <v>8</v>
      </c>
      <c r="G95" s="4">
        <v>1</v>
      </c>
      <c r="H95" s="1" t="s">
        <v>191</v>
      </c>
    </row>
    <row r="96" spans="1:8" ht="19.5" customHeight="1">
      <c r="A96" s="2" t="s">
        <v>121</v>
      </c>
      <c r="B96" s="13" t="s">
        <v>123</v>
      </c>
      <c r="C96" s="2" t="s">
        <v>12</v>
      </c>
      <c r="D96" s="76" t="s">
        <v>126</v>
      </c>
      <c r="E96" s="78" t="s">
        <v>157</v>
      </c>
      <c r="F96" s="18">
        <v>12</v>
      </c>
      <c r="G96" s="4">
        <v>15</v>
      </c>
      <c r="H96" s="48" t="s">
        <v>198</v>
      </c>
    </row>
    <row r="97" spans="1:8" ht="19.5" customHeight="1">
      <c r="A97" s="2" t="s">
        <v>122</v>
      </c>
      <c r="B97" s="13" t="s">
        <v>124</v>
      </c>
      <c r="C97" s="2" t="s">
        <v>125</v>
      </c>
      <c r="D97" s="76" t="s">
        <v>151</v>
      </c>
      <c r="E97" s="78" t="s">
        <v>157</v>
      </c>
      <c r="F97" s="18">
        <v>12</v>
      </c>
      <c r="G97" s="4">
        <v>4</v>
      </c>
      <c r="H97" s="1" t="s">
        <v>197</v>
      </c>
    </row>
    <row r="98" spans="1:8" ht="27" customHeight="1">
      <c r="A98" s="98" t="s">
        <v>43</v>
      </c>
      <c r="B98" s="99"/>
      <c r="C98" s="99"/>
      <c r="D98" s="99"/>
      <c r="E98" s="99"/>
      <c r="F98" s="100"/>
      <c r="G98" s="27">
        <f>SUM(G59:G97)</f>
        <v>117</v>
      </c>
      <c r="H98" s="26"/>
    </row>
    <row r="108" spans="1:4" ht="13.5">
      <c r="A108" s="97" t="s">
        <v>115</v>
      </c>
      <c r="B108" s="97"/>
      <c r="C108" s="97"/>
      <c r="D108" t="s">
        <v>98</v>
      </c>
    </row>
    <row r="110" spans="1:8" ht="19.5" customHeight="1">
      <c r="A110" s="1"/>
      <c r="B110" s="1"/>
      <c r="C110" s="1"/>
      <c r="D110" s="1"/>
      <c r="E110" s="94" t="s">
        <v>107</v>
      </c>
      <c r="F110" s="101"/>
      <c r="G110" s="101"/>
      <c r="H110" s="95"/>
    </row>
    <row r="111" spans="1:8" ht="19.5" customHeight="1">
      <c r="A111" s="86" t="s">
        <v>0</v>
      </c>
      <c r="B111" s="86" t="s">
        <v>1</v>
      </c>
      <c r="C111" s="86" t="s">
        <v>2</v>
      </c>
      <c r="D111" s="86" t="s">
        <v>3</v>
      </c>
      <c r="E111" s="94" t="s">
        <v>4</v>
      </c>
      <c r="F111" s="95"/>
      <c r="G111" s="86" t="s">
        <v>54</v>
      </c>
      <c r="H111" s="86" t="s">
        <v>95</v>
      </c>
    </row>
    <row r="112" spans="1:8" ht="19.5" customHeight="1">
      <c r="A112" s="88"/>
      <c r="B112" s="88"/>
      <c r="C112" s="88"/>
      <c r="D112" s="88"/>
      <c r="E112" s="2" t="s">
        <v>8</v>
      </c>
      <c r="F112" s="2" t="s">
        <v>9</v>
      </c>
      <c r="G112" s="88"/>
      <c r="H112" s="88"/>
    </row>
    <row r="113" spans="1:8" ht="19.5" customHeight="1">
      <c r="A113" s="86" t="s">
        <v>44</v>
      </c>
      <c r="B113" s="89" t="s">
        <v>55</v>
      </c>
      <c r="C113" s="3" t="s">
        <v>10</v>
      </c>
      <c r="D113" s="1" t="s">
        <v>45</v>
      </c>
      <c r="E113" s="2" t="s">
        <v>167</v>
      </c>
      <c r="F113" s="17">
        <v>13.5</v>
      </c>
      <c r="G113" s="4">
        <v>1</v>
      </c>
      <c r="H113" s="1" t="s">
        <v>183</v>
      </c>
    </row>
    <row r="114" spans="1:8" ht="19.5" customHeight="1">
      <c r="A114" s="87"/>
      <c r="B114" s="90"/>
      <c r="C114" s="3" t="s">
        <v>12</v>
      </c>
      <c r="D114" s="1" t="s">
        <v>46</v>
      </c>
      <c r="E114" s="2" t="s">
        <v>167</v>
      </c>
      <c r="F114" s="17">
        <v>13.5</v>
      </c>
      <c r="G114" s="4">
        <v>2</v>
      </c>
      <c r="H114" s="1" t="s">
        <v>183</v>
      </c>
    </row>
    <row r="115" spans="1:8" ht="19.5" customHeight="1">
      <c r="A115" s="87"/>
      <c r="B115" s="90"/>
      <c r="C115" s="3" t="s">
        <v>12</v>
      </c>
      <c r="D115" s="1" t="s">
        <v>56</v>
      </c>
      <c r="E115" s="77" t="s">
        <v>168</v>
      </c>
      <c r="F115" s="17">
        <v>13.5</v>
      </c>
      <c r="G115" s="4">
        <v>5</v>
      </c>
      <c r="H115" s="1" t="s">
        <v>183</v>
      </c>
    </row>
    <row r="116" spans="1:8" ht="19.5" customHeight="1">
      <c r="A116" s="87"/>
      <c r="B116" s="90"/>
      <c r="C116" s="3" t="s">
        <v>13</v>
      </c>
      <c r="D116" s="1" t="s">
        <v>127</v>
      </c>
      <c r="E116" s="2" t="s">
        <v>157</v>
      </c>
      <c r="F116" s="17">
        <v>12</v>
      </c>
      <c r="G116" s="4">
        <v>2</v>
      </c>
      <c r="H116" s="1" t="s">
        <v>200</v>
      </c>
    </row>
    <row r="117" spans="1:8" ht="19.5" customHeight="1">
      <c r="A117" s="87"/>
      <c r="B117" s="90"/>
      <c r="C117" s="50" t="s">
        <v>65</v>
      </c>
      <c r="D117" s="1" t="s">
        <v>79</v>
      </c>
      <c r="E117" s="2" t="s">
        <v>157</v>
      </c>
      <c r="F117" s="17">
        <v>12</v>
      </c>
      <c r="G117" s="4">
        <v>2</v>
      </c>
      <c r="H117" s="1" t="s">
        <v>184</v>
      </c>
    </row>
    <row r="118" spans="1:8" ht="19.5" customHeight="1">
      <c r="A118" s="88"/>
      <c r="B118" s="91"/>
      <c r="C118" s="2" t="s">
        <v>66</v>
      </c>
      <c r="D118" s="1" t="s">
        <v>128</v>
      </c>
      <c r="E118" s="2" t="s">
        <v>169</v>
      </c>
      <c r="F118" s="17">
        <v>12</v>
      </c>
      <c r="G118" s="4">
        <v>3</v>
      </c>
      <c r="H118" s="1" t="s">
        <v>185</v>
      </c>
    </row>
    <row r="119" spans="1:8" ht="19.5" customHeight="1">
      <c r="A119" s="86" t="s">
        <v>47</v>
      </c>
      <c r="B119" s="92" t="s">
        <v>67</v>
      </c>
      <c r="C119" s="2" t="s">
        <v>14</v>
      </c>
      <c r="D119" s="56" t="s">
        <v>80</v>
      </c>
      <c r="E119" s="2" t="s">
        <v>170</v>
      </c>
      <c r="F119" s="17">
        <v>13</v>
      </c>
      <c r="G119" s="4">
        <v>1</v>
      </c>
      <c r="H119" s="47" t="s">
        <v>202</v>
      </c>
    </row>
    <row r="120" spans="1:8" ht="19.5" customHeight="1">
      <c r="A120" s="87"/>
      <c r="B120" s="93"/>
      <c r="C120" s="2" t="s">
        <v>16</v>
      </c>
      <c r="D120" s="47" t="s">
        <v>129</v>
      </c>
      <c r="E120" s="2" t="s">
        <v>170</v>
      </c>
      <c r="F120" s="17">
        <v>13</v>
      </c>
      <c r="G120" s="4">
        <v>7</v>
      </c>
      <c r="H120" s="121" t="s">
        <v>201</v>
      </c>
    </row>
    <row r="121" spans="1:8" ht="19.5" customHeight="1">
      <c r="A121" s="87"/>
      <c r="B121" s="92" t="s">
        <v>17</v>
      </c>
      <c r="C121" s="86" t="s">
        <v>18</v>
      </c>
      <c r="D121" s="1" t="s">
        <v>81</v>
      </c>
      <c r="E121" s="2" t="s">
        <v>157</v>
      </c>
      <c r="F121" s="17">
        <v>12</v>
      </c>
      <c r="G121" s="4">
        <v>2</v>
      </c>
      <c r="H121" s="1" t="s">
        <v>192</v>
      </c>
    </row>
    <row r="122" spans="1:8" ht="19.5" customHeight="1">
      <c r="A122" s="88"/>
      <c r="B122" s="93"/>
      <c r="C122" s="88"/>
      <c r="D122" s="1" t="s">
        <v>130</v>
      </c>
      <c r="E122" s="58" t="s">
        <v>171</v>
      </c>
      <c r="F122" s="17">
        <v>0</v>
      </c>
      <c r="G122" s="4"/>
      <c r="H122" s="1" t="s">
        <v>192</v>
      </c>
    </row>
    <row r="123" spans="1:8" ht="19.5" customHeight="1">
      <c r="A123" s="86" t="s">
        <v>48</v>
      </c>
      <c r="B123" s="92" t="s">
        <v>22</v>
      </c>
      <c r="C123" s="2" t="s">
        <v>14</v>
      </c>
      <c r="D123" s="1" t="s">
        <v>82</v>
      </c>
      <c r="E123" s="2" t="s">
        <v>157</v>
      </c>
      <c r="F123" s="17">
        <v>12</v>
      </c>
      <c r="G123" s="4">
        <v>1</v>
      </c>
      <c r="H123" s="1" t="s">
        <v>186</v>
      </c>
    </row>
    <row r="124" spans="1:8" ht="19.5" customHeight="1">
      <c r="A124" s="87"/>
      <c r="B124" s="93"/>
      <c r="C124" s="2" t="s">
        <v>12</v>
      </c>
      <c r="D124" s="1" t="s">
        <v>131</v>
      </c>
      <c r="E124" s="2" t="s">
        <v>157</v>
      </c>
      <c r="F124" s="17">
        <v>12</v>
      </c>
      <c r="G124" s="4">
        <v>3</v>
      </c>
      <c r="H124" s="1" t="s">
        <v>186</v>
      </c>
    </row>
    <row r="125" spans="1:8" ht="19.5" customHeight="1">
      <c r="A125" s="87"/>
      <c r="B125" s="89" t="s">
        <v>68</v>
      </c>
      <c r="C125" s="86" t="s">
        <v>16</v>
      </c>
      <c r="D125" s="1" t="s">
        <v>132</v>
      </c>
      <c r="E125" s="2" t="s">
        <v>157</v>
      </c>
      <c r="F125" s="17">
        <v>12</v>
      </c>
      <c r="G125" s="4">
        <v>3</v>
      </c>
      <c r="H125" s="1" t="s">
        <v>190</v>
      </c>
    </row>
    <row r="126" spans="1:8" ht="19.5" customHeight="1">
      <c r="A126" s="87"/>
      <c r="B126" s="93"/>
      <c r="C126" s="88"/>
      <c r="D126" s="1" t="s">
        <v>83</v>
      </c>
      <c r="E126" s="58" t="s">
        <v>171</v>
      </c>
      <c r="F126" s="17">
        <v>0</v>
      </c>
      <c r="G126" s="4"/>
      <c r="H126" s="1" t="s">
        <v>190</v>
      </c>
    </row>
    <row r="127" spans="1:8" ht="19.5" customHeight="1">
      <c r="A127" s="87"/>
      <c r="B127" s="92" t="s">
        <v>27</v>
      </c>
      <c r="C127" s="86" t="s">
        <v>18</v>
      </c>
      <c r="D127" s="10" t="s">
        <v>133</v>
      </c>
      <c r="E127" s="2" t="s">
        <v>157</v>
      </c>
      <c r="F127" s="17">
        <v>12</v>
      </c>
      <c r="G127" s="4">
        <v>3</v>
      </c>
      <c r="H127" s="1" t="s">
        <v>186</v>
      </c>
    </row>
    <row r="128" spans="1:8" ht="19.5" customHeight="1">
      <c r="A128" s="88"/>
      <c r="B128" s="93"/>
      <c r="C128" s="88"/>
      <c r="D128" s="1" t="s">
        <v>84</v>
      </c>
      <c r="E128" s="58" t="s">
        <v>171</v>
      </c>
      <c r="F128" s="17">
        <v>0</v>
      </c>
      <c r="G128" s="4"/>
      <c r="H128" s="1" t="s">
        <v>186</v>
      </c>
    </row>
    <row r="129" spans="1:8" ht="19.5" customHeight="1">
      <c r="A129" s="86" t="s">
        <v>49</v>
      </c>
      <c r="B129" s="92" t="s">
        <v>29</v>
      </c>
      <c r="C129" s="2" t="s">
        <v>14</v>
      </c>
      <c r="D129" s="1" t="s">
        <v>85</v>
      </c>
      <c r="E129" s="2" t="s">
        <v>157</v>
      </c>
      <c r="F129" s="17">
        <v>12</v>
      </c>
      <c r="G129" s="4">
        <v>1</v>
      </c>
      <c r="H129" s="1" t="s">
        <v>187</v>
      </c>
    </row>
    <row r="130" spans="1:8" ht="19.5" customHeight="1">
      <c r="A130" s="87"/>
      <c r="B130" s="96"/>
      <c r="C130" s="2" t="s">
        <v>12</v>
      </c>
      <c r="D130" s="1" t="s">
        <v>134</v>
      </c>
      <c r="E130" s="2" t="s">
        <v>157</v>
      </c>
      <c r="F130" s="19">
        <v>12</v>
      </c>
      <c r="G130" s="4">
        <v>5</v>
      </c>
      <c r="H130" s="1" t="s">
        <v>187</v>
      </c>
    </row>
    <row r="131" spans="1:8" ht="19.5" customHeight="1">
      <c r="A131" s="87"/>
      <c r="B131" s="93"/>
      <c r="C131" s="2" t="s">
        <v>66</v>
      </c>
      <c r="D131" s="1" t="s">
        <v>135</v>
      </c>
      <c r="E131" s="2" t="s">
        <v>157</v>
      </c>
      <c r="F131" s="19">
        <v>12</v>
      </c>
      <c r="G131" s="4">
        <v>3</v>
      </c>
      <c r="H131" s="1" t="s">
        <v>185</v>
      </c>
    </row>
    <row r="132" spans="1:8" ht="19.5" customHeight="1">
      <c r="A132" s="87"/>
      <c r="B132" s="11" t="s">
        <v>31</v>
      </c>
      <c r="C132" s="2" t="s">
        <v>16</v>
      </c>
      <c r="D132" s="1" t="s">
        <v>136</v>
      </c>
      <c r="E132" s="2" t="s">
        <v>157</v>
      </c>
      <c r="F132" s="17">
        <v>12</v>
      </c>
      <c r="G132" s="4">
        <v>3</v>
      </c>
      <c r="H132" s="1" t="s">
        <v>189</v>
      </c>
    </row>
    <row r="133" spans="1:8" ht="19.5" customHeight="1">
      <c r="A133" s="87"/>
      <c r="B133" s="11" t="s">
        <v>69</v>
      </c>
      <c r="C133" s="2" t="s">
        <v>16</v>
      </c>
      <c r="D133" s="1" t="s">
        <v>86</v>
      </c>
      <c r="E133" s="2" t="s">
        <v>157</v>
      </c>
      <c r="F133" s="17">
        <v>12</v>
      </c>
      <c r="G133" s="4">
        <v>1</v>
      </c>
      <c r="H133" s="1" t="s">
        <v>187</v>
      </c>
    </row>
    <row r="134" spans="1:8" ht="19.5" customHeight="1">
      <c r="A134" s="87"/>
      <c r="B134" s="52" t="s">
        <v>32</v>
      </c>
      <c r="C134" s="2" t="s">
        <v>16</v>
      </c>
      <c r="D134" s="1" t="s">
        <v>137</v>
      </c>
      <c r="E134" s="2" t="s">
        <v>157</v>
      </c>
      <c r="F134" s="17">
        <v>12</v>
      </c>
      <c r="G134" s="4">
        <v>4</v>
      </c>
      <c r="H134" s="1" t="s">
        <v>187</v>
      </c>
    </row>
    <row r="135" spans="1:8" ht="19.5" customHeight="1">
      <c r="A135" s="87"/>
      <c r="B135" s="92" t="s">
        <v>33</v>
      </c>
      <c r="C135" s="2" t="s">
        <v>16</v>
      </c>
      <c r="D135" s="1" t="s">
        <v>87</v>
      </c>
      <c r="E135" s="2" t="s">
        <v>172</v>
      </c>
      <c r="F135" s="17">
        <v>7.5</v>
      </c>
      <c r="G135" s="4">
        <v>1</v>
      </c>
      <c r="H135" s="1" t="s">
        <v>187</v>
      </c>
    </row>
    <row r="136" spans="1:8" ht="19.5" customHeight="1">
      <c r="A136" s="87"/>
      <c r="B136" s="93"/>
      <c r="C136" s="2" t="s">
        <v>16</v>
      </c>
      <c r="D136" s="1" t="s">
        <v>88</v>
      </c>
      <c r="E136" s="2" t="s">
        <v>173</v>
      </c>
      <c r="F136" s="23">
        <v>9.5</v>
      </c>
      <c r="G136" s="4">
        <v>1</v>
      </c>
      <c r="H136" s="1" t="s">
        <v>187</v>
      </c>
    </row>
    <row r="137" spans="1:8" ht="19.5" customHeight="1">
      <c r="A137" s="88"/>
      <c r="B137" s="52" t="s">
        <v>35</v>
      </c>
      <c r="C137" s="2" t="s">
        <v>16</v>
      </c>
      <c r="D137" s="1" t="s">
        <v>138</v>
      </c>
      <c r="E137" s="2" t="s">
        <v>157</v>
      </c>
      <c r="F137" s="17">
        <v>12</v>
      </c>
      <c r="G137" s="4">
        <v>3</v>
      </c>
      <c r="H137" s="1" t="s">
        <v>188</v>
      </c>
    </row>
    <row r="138" spans="1:8" ht="19.5" customHeight="1">
      <c r="A138" s="49" t="s">
        <v>50</v>
      </c>
      <c r="B138" s="51" t="s">
        <v>73</v>
      </c>
      <c r="C138" s="2" t="s">
        <v>16</v>
      </c>
      <c r="D138" s="1" t="s">
        <v>139</v>
      </c>
      <c r="E138" s="2" t="s">
        <v>157</v>
      </c>
      <c r="F138" s="17">
        <v>12</v>
      </c>
      <c r="G138" s="4">
        <v>4</v>
      </c>
      <c r="H138" s="1" t="s">
        <v>183</v>
      </c>
    </row>
    <row r="139" spans="1:8" ht="19.5" customHeight="1">
      <c r="A139" s="86" t="s">
        <v>51</v>
      </c>
      <c r="B139" s="52" t="s">
        <v>37</v>
      </c>
      <c r="C139" s="2" t="s">
        <v>16</v>
      </c>
      <c r="D139" s="1" t="s">
        <v>140</v>
      </c>
      <c r="E139" s="2" t="s">
        <v>174</v>
      </c>
      <c r="F139" s="17">
        <v>13</v>
      </c>
      <c r="G139" s="4">
        <v>3</v>
      </c>
      <c r="H139" s="81" t="s">
        <v>194</v>
      </c>
    </row>
    <row r="140" spans="1:8" ht="19.5" customHeight="1">
      <c r="A140" s="87"/>
      <c r="B140" s="105" t="s">
        <v>38</v>
      </c>
      <c r="C140" s="86" t="s">
        <v>16</v>
      </c>
      <c r="D140" s="1" t="s">
        <v>147</v>
      </c>
      <c r="E140" s="2" t="s">
        <v>163</v>
      </c>
      <c r="F140" s="17">
        <v>13</v>
      </c>
      <c r="G140" s="4">
        <v>5</v>
      </c>
      <c r="H140" s="81" t="s">
        <v>194</v>
      </c>
    </row>
    <row r="141" spans="1:8" ht="19.5" customHeight="1">
      <c r="A141" s="88"/>
      <c r="B141" s="104"/>
      <c r="C141" s="88"/>
      <c r="D141" s="1" t="s">
        <v>89</v>
      </c>
      <c r="E141" s="58" t="s">
        <v>171</v>
      </c>
      <c r="F141" s="17">
        <v>0</v>
      </c>
      <c r="G141" s="4"/>
      <c r="H141" s="81" t="s">
        <v>194</v>
      </c>
    </row>
    <row r="142" spans="1:8" ht="19.5" customHeight="1">
      <c r="A142" s="86" t="s">
        <v>52</v>
      </c>
      <c r="B142" s="54" t="s">
        <v>39</v>
      </c>
      <c r="C142" s="2" t="s">
        <v>16</v>
      </c>
      <c r="D142" s="1" t="s">
        <v>141</v>
      </c>
      <c r="E142" s="2" t="s">
        <v>170</v>
      </c>
      <c r="F142" s="17">
        <v>13</v>
      </c>
      <c r="G142" s="4">
        <v>3</v>
      </c>
      <c r="H142" s="1" t="s">
        <v>193</v>
      </c>
    </row>
    <row r="143" spans="1:8" ht="19.5" customHeight="1">
      <c r="A143" s="88"/>
      <c r="B143" s="75" t="s">
        <v>40</v>
      </c>
      <c r="C143" s="2" t="s">
        <v>16</v>
      </c>
      <c r="D143" s="1" t="s">
        <v>142</v>
      </c>
      <c r="E143" s="2" t="s">
        <v>170</v>
      </c>
      <c r="F143" s="17">
        <v>13</v>
      </c>
      <c r="G143" s="4">
        <v>3</v>
      </c>
      <c r="H143" s="1" t="s">
        <v>193</v>
      </c>
    </row>
    <row r="144" spans="1:8" ht="19.5" customHeight="1">
      <c r="A144" s="86" t="s">
        <v>93</v>
      </c>
      <c r="B144" s="89" t="s">
        <v>92</v>
      </c>
      <c r="C144" s="2" t="s">
        <v>14</v>
      </c>
      <c r="D144" s="1" t="s">
        <v>90</v>
      </c>
      <c r="E144" s="2" t="s">
        <v>167</v>
      </c>
      <c r="F144" s="17">
        <v>13.5</v>
      </c>
      <c r="G144" s="4">
        <v>1</v>
      </c>
      <c r="H144" s="1" t="s">
        <v>195</v>
      </c>
    </row>
    <row r="145" spans="1:8" ht="19.5" customHeight="1">
      <c r="A145" s="87"/>
      <c r="B145" s="96"/>
      <c r="C145" s="2" t="s">
        <v>12</v>
      </c>
      <c r="D145" s="1" t="s">
        <v>143</v>
      </c>
      <c r="E145" s="2" t="s">
        <v>175</v>
      </c>
      <c r="F145" s="17">
        <v>8</v>
      </c>
      <c r="G145" s="4">
        <v>4</v>
      </c>
      <c r="H145" s="1" t="s">
        <v>195</v>
      </c>
    </row>
    <row r="146" spans="1:8" ht="19.5" customHeight="1">
      <c r="A146" s="87"/>
      <c r="B146" s="96"/>
      <c r="C146" s="12" t="s">
        <v>41</v>
      </c>
      <c r="D146" s="10" t="s">
        <v>144</v>
      </c>
      <c r="E146" s="2" t="s">
        <v>175</v>
      </c>
      <c r="F146" s="17">
        <v>8</v>
      </c>
      <c r="G146" s="4">
        <v>5</v>
      </c>
      <c r="H146" s="1" t="s">
        <v>196</v>
      </c>
    </row>
    <row r="147" spans="1:8" ht="19.5" customHeight="1">
      <c r="A147" s="87"/>
      <c r="B147" s="93"/>
      <c r="C147" s="12" t="s">
        <v>41</v>
      </c>
      <c r="D147" s="57" t="s">
        <v>145</v>
      </c>
      <c r="E147" s="2" t="s">
        <v>168</v>
      </c>
      <c r="F147" s="18">
        <v>13.5</v>
      </c>
      <c r="G147" s="4">
        <v>9</v>
      </c>
      <c r="H147" s="48" t="s">
        <v>199</v>
      </c>
    </row>
    <row r="148" spans="1:8" ht="19.5" customHeight="1">
      <c r="A148" s="87"/>
      <c r="B148" s="54" t="s">
        <v>78</v>
      </c>
      <c r="C148" s="2" t="s">
        <v>16</v>
      </c>
      <c r="D148" s="10" t="s">
        <v>146</v>
      </c>
      <c r="E148" s="2" t="s">
        <v>168</v>
      </c>
      <c r="F148" s="17">
        <v>13.5</v>
      </c>
      <c r="G148" s="4">
        <v>3</v>
      </c>
      <c r="H148" s="1" t="s">
        <v>191</v>
      </c>
    </row>
    <row r="149" spans="1:8" ht="19.5" customHeight="1">
      <c r="A149" s="88"/>
      <c r="B149" s="13" t="s">
        <v>94</v>
      </c>
      <c r="C149" s="2" t="s">
        <v>16</v>
      </c>
      <c r="D149" s="10" t="s">
        <v>91</v>
      </c>
      <c r="E149" s="2" t="s">
        <v>176</v>
      </c>
      <c r="F149" s="18">
        <v>8</v>
      </c>
      <c r="G149" s="4">
        <v>1</v>
      </c>
      <c r="H149" s="1" t="s">
        <v>191</v>
      </c>
    </row>
    <row r="150" spans="1:8" ht="19.5" customHeight="1">
      <c r="A150" s="2" t="s">
        <v>121</v>
      </c>
      <c r="B150" s="13" t="s">
        <v>123</v>
      </c>
      <c r="C150" s="2" t="s">
        <v>12</v>
      </c>
      <c r="D150" s="76" t="s">
        <v>126</v>
      </c>
      <c r="E150" s="78" t="s">
        <v>157</v>
      </c>
      <c r="F150" s="18">
        <v>12</v>
      </c>
      <c r="G150" s="4">
        <v>15</v>
      </c>
      <c r="H150" s="48" t="s">
        <v>198</v>
      </c>
    </row>
    <row r="151" spans="1:8" ht="19.5" customHeight="1">
      <c r="A151" s="2" t="s">
        <v>122</v>
      </c>
      <c r="B151" s="13" t="s">
        <v>124</v>
      </c>
      <c r="C151" s="2" t="s">
        <v>125</v>
      </c>
      <c r="D151" s="76" t="s">
        <v>152</v>
      </c>
      <c r="E151" s="78" t="s">
        <v>157</v>
      </c>
      <c r="F151" s="18">
        <v>12</v>
      </c>
      <c r="G151" s="4">
        <v>4</v>
      </c>
      <c r="H151" s="1" t="s">
        <v>197</v>
      </c>
    </row>
    <row r="152" spans="1:8" ht="27" customHeight="1">
      <c r="A152" s="98" t="s">
        <v>43</v>
      </c>
      <c r="B152" s="99"/>
      <c r="C152" s="99"/>
      <c r="D152" s="99"/>
      <c r="E152" s="99"/>
      <c r="F152" s="100"/>
      <c r="G152" s="27">
        <f>SUM(G113:G151)</f>
        <v>117</v>
      </c>
      <c r="H152" s="26"/>
    </row>
    <row r="162" spans="1:4" ht="13.5">
      <c r="A162" s="97" t="s">
        <v>116</v>
      </c>
      <c r="B162" s="97"/>
      <c r="C162" s="97"/>
      <c r="D162" t="s">
        <v>99</v>
      </c>
    </row>
    <row r="164" spans="1:8" ht="19.5" customHeight="1">
      <c r="A164" s="1"/>
      <c r="B164" s="1"/>
      <c r="C164" s="1"/>
      <c r="D164" s="1"/>
      <c r="E164" s="94" t="s">
        <v>112</v>
      </c>
      <c r="F164" s="101"/>
      <c r="G164" s="101"/>
      <c r="H164" s="95"/>
    </row>
    <row r="165" spans="1:8" ht="19.5" customHeight="1">
      <c r="A165" s="86" t="s">
        <v>0</v>
      </c>
      <c r="B165" s="86" t="s">
        <v>1</v>
      </c>
      <c r="C165" s="86" t="s">
        <v>2</v>
      </c>
      <c r="D165" s="86" t="s">
        <v>3</v>
      </c>
      <c r="E165" s="94" t="s">
        <v>4</v>
      </c>
      <c r="F165" s="95"/>
      <c r="G165" s="86" t="s">
        <v>54</v>
      </c>
      <c r="H165" s="86" t="s">
        <v>95</v>
      </c>
    </row>
    <row r="166" spans="1:8" ht="19.5" customHeight="1">
      <c r="A166" s="88"/>
      <c r="B166" s="88"/>
      <c r="C166" s="88"/>
      <c r="D166" s="88"/>
      <c r="E166" s="2" t="s">
        <v>8</v>
      </c>
      <c r="F166" s="2" t="s">
        <v>9</v>
      </c>
      <c r="G166" s="88"/>
      <c r="H166" s="88"/>
    </row>
    <row r="167" spans="1:8" ht="19.5" customHeight="1">
      <c r="A167" s="86" t="s">
        <v>44</v>
      </c>
      <c r="B167" s="89" t="s">
        <v>55</v>
      </c>
      <c r="C167" s="3" t="s">
        <v>10</v>
      </c>
      <c r="D167" s="1" t="s">
        <v>45</v>
      </c>
      <c r="E167" s="2" t="s">
        <v>167</v>
      </c>
      <c r="F167" s="17">
        <v>13.5</v>
      </c>
      <c r="G167" s="4">
        <v>1</v>
      </c>
      <c r="H167" s="1" t="s">
        <v>183</v>
      </c>
    </row>
    <row r="168" spans="1:8" ht="19.5" customHeight="1">
      <c r="A168" s="87"/>
      <c r="B168" s="90"/>
      <c r="C168" s="3" t="s">
        <v>12</v>
      </c>
      <c r="D168" s="1" t="s">
        <v>46</v>
      </c>
      <c r="E168" s="2" t="s">
        <v>167</v>
      </c>
      <c r="F168" s="17">
        <v>13.5</v>
      </c>
      <c r="G168" s="4">
        <v>2</v>
      </c>
      <c r="H168" s="1" t="s">
        <v>183</v>
      </c>
    </row>
    <row r="169" spans="1:8" ht="19.5" customHeight="1">
      <c r="A169" s="87"/>
      <c r="B169" s="90"/>
      <c r="C169" s="3" t="s">
        <v>12</v>
      </c>
      <c r="D169" s="1" t="s">
        <v>56</v>
      </c>
      <c r="E169" s="77" t="s">
        <v>167</v>
      </c>
      <c r="F169" s="17">
        <v>13.5</v>
      </c>
      <c r="G169" s="4">
        <v>5</v>
      </c>
      <c r="H169" s="1" t="s">
        <v>183</v>
      </c>
    </row>
    <row r="170" spans="1:8" ht="19.5" customHeight="1">
      <c r="A170" s="87"/>
      <c r="B170" s="90"/>
      <c r="C170" s="3" t="s">
        <v>13</v>
      </c>
      <c r="D170" s="1" t="s">
        <v>127</v>
      </c>
      <c r="E170" s="2" t="s">
        <v>157</v>
      </c>
      <c r="F170" s="17">
        <v>12</v>
      </c>
      <c r="G170" s="4">
        <v>2</v>
      </c>
      <c r="H170" s="1" t="s">
        <v>200</v>
      </c>
    </row>
    <row r="171" spans="1:8" ht="19.5" customHeight="1">
      <c r="A171" s="87"/>
      <c r="B171" s="90"/>
      <c r="C171" s="50" t="s">
        <v>65</v>
      </c>
      <c r="D171" s="1" t="s">
        <v>79</v>
      </c>
      <c r="E171" s="2" t="s">
        <v>157</v>
      </c>
      <c r="F171" s="17">
        <v>12</v>
      </c>
      <c r="G171" s="4">
        <v>2</v>
      </c>
      <c r="H171" s="1" t="s">
        <v>184</v>
      </c>
    </row>
    <row r="172" spans="1:8" ht="19.5" customHeight="1">
      <c r="A172" s="88"/>
      <c r="B172" s="91"/>
      <c r="C172" s="2" t="s">
        <v>66</v>
      </c>
      <c r="D172" s="1" t="s">
        <v>128</v>
      </c>
      <c r="E172" s="2" t="s">
        <v>157</v>
      </c>
      <c r="F172" s="17">
        <v>12</v>
      </c>
      <c r="G172" s="4">
        <v>3</v>
      </c>
      <c r="H172" s="1" t="s">
        <v>185</v>
      </c>
    </row>
    <row r="173" spans="1:8" ht="19.5" customHeight="1">
      <c r="A173" s="86" t="s">
        <v>47</v>
      </c>
      <c r="B173" s="89" t="s">
        <v>67</v>
      </c>
      <c r="C173" s="2" t="s">
        <v>14</v>
      </c>
      <c r="D173" s="56" t="s">
        <v>80</v>
      </c>
      <c r="E173" s="2" t="s">
        <v>170</v>
      </c>
      <c r="F173" s="17">
        <v>13</v>
      </c>
      <c r="G173" s="4">
        <v>1</v>
      </c>
      <c r="H173" s="47" t="s">
        <v>202</v>
      </c>
    </row>
    <row r="174" spans="1:8" ht="19.5" customHeight="1">
      <c r="A174" s="87"/>
      <c r="B174" s="93"/>
      <c r="C174" s="2" t="s">
        <v>16</v>
      </c>
      <c r="D174" s="47" t="s">
        <v>148</v>
      </c>
      <c r="E174" s="2" t="s">
        <v>170</v>
      </c>
      <c r="F174" s="17">
        <v>13</v>
      </c>
      <c r="G174" s="4">
        <v>7</v>
      </c>
      <c r="H174" s="121" t="s">
        <v>201</v>
      </c>
    </row>
    <row r="175" spans="1:8" ht="19.5" customHeight="1">
      <c r="A175" s="87"/>
      <c r="B175" s="92" t="s">
        <v>17</v>
      </c>
      <c r="C175" s="86" t="s">
        <v>18</v>
      </c>
      <c r="D175" s="1" t="s">
        <v>81</v>
      </c>
      <c r="E175" s="2" t="s">
        <v>157</v>
      </c>
      <c r="F175" s="17">
        <v>12</v>
      </c>
      <c r="G175" s="4">
        <v>2</v>
      </c>
      <c r="H175" s="1" t="s">
        <v>192</v>
      </c>
    </row>
    <row r="176" spans="1:8" ht="19.5" customHeight="1">
      <c r="A176" s="87"/>
      <c r="B176" s="93"/>
      <c r="C176" s="88"/>
      <c r="D176" s="1" t="s">
        <v>130</v>
      </c>
      <c r="E176" s="2" t="s">
        <v>157</v>
      </c>
      <c r="F176" s="17">
        <v>13</v>
      </c>
      <c r="G176" s="4">
        <v>3</v>
      </c>
      <c r="H176" s="1" t="s">
        <v>192</v>
      </c>
    </row>
    <row r="177" spans="1:8" ht="19.5" customHeight="1">
      <c r="A177" s="86" t="s">
        <v>48</v>
      </c>
      <c r="B177" s="92" t="s">
        <v>22</v>
      </c>
      <c r="C177" s="2" t="s">
        <v>14</v>
      </c>
      <c r="D177" s="1" t="s">
        <v>82</v>
      </c>
      <c r="E177" s="2" t="s">
        <v>157</v>
      </c>
      <c r="F177" s="17">
        <v>12</v>
      </c>
      <c r="G177" s="4">
        <v>1</v>
      </c>
      <c r="H177" s="1" t="s">
        <v>186</v>
      </c>
    </row>
    <row r="178" spans="1:8" ht="19.5" customHeight="1">
      <c r="A178" s="87"/>
      <c r="B178" s="93"/>
      <c r="C178" s="20" t="s">
        <v>12</v>
      </c>
      <c r="D178" s="1" t="s">
        <v>131</v>
      </c>
      <c r="E178" s="2" t="s">
        <v>157</v>
      </c>
      <c r="F178" s="17">
        <v>12</v>
      </c>
      <c r="G178" s="4">
        <v>3</v>
      </c>
      <c r="H178" s="1" t="s">
        <v>186</v>
      </c>
    </row>
    <row r="179" spans="1:8" ht="19.5" customHeight="1">
      <c r="A179" s="87"/>
      <c r="B179" s="89" t="s">
        <v>68</v>
      </c>
      <c r="C179" s="86" t="s">
        <v>16</v>
      </c>
      <c r="D179" s="1" t="s">
        <v>132</v>
      </c>
      <c r="E179" s="2" t="s">
        <v>157</v>
      </c>
      <c r="F179" s="17">
        <v>12</v>
      </c>
      <c r="G179" s="4">
        <v>3</v>
      </c>
      <c r="H179" s="1" t="s">
        <v>190</v>
      </c>
    </row>
    <row r="180" spans="1:8" ht="19.5" customHeight="1">
      <c r="A180" s="87"/>
      <c r="B180" s="93"/>
      <c r="C180" s="88"/>
      <c r="D180" s="1" t="s">
        <v>83</v>
      </c>
      <c r="E180" s="77" t="s">
        <v>157</v>
      </c>
      <c r="F180" s="17">
        <v>12</v>
      </c>
      <c r="G180" s="4">
        <v>1</v>
      </c>
      <c r="H180" s="1" t="s">
        <v>190</v>
      </c>
    </row>
    <row r="181" spans="1:8" ht="19.5" customHeight="1">
      <c r="A181" s="87"/>
      <c r="B181" s="92" t="s">
        <v>27</v>
      </c>
      <c r="C181" s="86" t="s">
        <v>18</v>
      </c>
      <c r="D181" s="10" t="s">
        <v>133</v>
      </c>
      <c r="E181" s="2" t="s">
        <v>157</v>
      </c>
      <c r="F181" s="17">
        <v>12</v>
      </c>
      <c r="G181" s="4">
        <v>3</v>
      </c>
      <c r="H181" s="1" t="s">
        <v>186</v>
      </c>
    </row>
    <row r="182" spans="1:8" ht="19.5" customHeight="1">
      <c r="A182" s="88"/>
      <c r="B182" s="93"/>
      <c r="C182" s="88"/>
      <c r="D182" s="1" t="s">
        <v>84</v>
      </c>
      <c r="E182" s="77" t="s">
        <v>157</v>
      </c>
      <c r="F182" s="17">
        <v>12</v>
      </c>
      <c r="G182" s="4">
        <v>1</v>
      </c>
      <c r="H182" s="1" t="s">
        <v>186</v>
      </c>
    </row>
    <row r="183" spans="1:8" ht="19.5" customHeight="1">
      <c r="A183" s="86" t="s">
        <v>49</v>
      </c>
      <c r="B183" s="92" t="s">
        <v>29</v>
      </c>
      <c r="C183" s="2" t="s">
        <v>14</v>
      </c>
      <c r="D183" s="1" t="s">
        <v>85</v>
      </c>
      <c r="E183" s="2" t="s">
        <v>157</v>
      </c>
      <c r="F183" s="19">
        <v>12</v>
      </c>
      <c r="G183" s="4">
        <v>1</v>
      </c>
      <c r="H183" s="1" t="s">
        <v>187</v>
      </c>
    </row>
    <row r="184" spans="1:8" ht="19.5" customHeight="1">
      <c r="A184" s="87"/>
      <c r="B184" s="96"/>
      <c r="C184" s="2" t="s">
        <v>12</v>
      </c>
      <c r="D184" s="1" t="s">
        <v>149</v>
      </c>
      <c r="E184" s="2" t="s">
        <v>157</v>
      </c>
      <c r="F184" s="19">
        <v>12</v>
      </c>
      <c r="G184" s="4">
        <v>5</v>
      </c>
      <c r="H184" s="1" t="s">
        <v>187</v>
      </c>
    </row>
    <row r="185" spans="1:8" ht="19.5" customHeight="1">
      <c r="A185" s="87"/>
      <c r="B185" s="93"/>
      <c r="C185" s="2" t="s">
        <v>66</v>
      </c>
      <c r="D185" s="1" t="s">
        <v>135</v>
      </c>
      <c r="E185" s="2" t="s">
        <v>157</v>
      </c>
      <c r="F185" s="17">
        <v>12</v>
      </c>
      <c r="G185" s="4">
        <v>3</v>
      </c>
      <c r="H185" s="1" t="s">
        <v>185</v>
      </c>
    </row>
    <row r="186" spans="1:8" ht="19.5" customHeight="1">
      <c r="A186" s="87"/>
      <c r="B186" s="11" t="s">
        <v>31</v>
      </c>
      <c r="C186" s="2" t="s">
        <v>16</v>
      </c>
      <c r="D186" s="1" t="s">
        <v>136</v>
      </c>
      <c r="E186" s="2" t="s">
        <v>157</v>
      </c>
      <c r="F186" s="17">
        <v>12</v>
      </c>
      <c r="G186" s="4">
        <v>3</v>
      </c>
      <c r="H186" s="1" t="s">
        <v>189</v>
      </c>
    </row>
    <row r="187" spans="1:8" ht="19.5" customHeight="1">
      <c r="A187" s="87"/>
      <c r="B187" s="11" t="s">
        <v>69</v>
      </c>
      <c r="C187" s="2" t="s">
        <v>16</v>
      </c>
      <c r="D187" s="1" t="s">
        <v>86</v>
      </c>
      <c r="E187" s="2" t="s">
        <v>157</v>
      </c>
      <c r="F187" s="17">
        <v>12</v>
      </c>
      <c r="G187" s="4">
        <v>1</v>
      </c>
      <c r="H187" s="1" t="s">
        <v>187</v>
      </c>
    </row>
    <row r="188" spans="1:8" ht="19.5" customHeight="1">
      <c r="A188" s="87"/>
      <c r="B188" s="52" t="s">
        <v>32</v>
      </c>
      <c r="C188" s="2" t="s">
        <v>16</v>
      </c>
      <c r="D188" s="1" t="s">
        <v>137</v>
      </c>
      <c r="E188" s="2" t="s">
        <v>157</v>
      </c>
      <c r="F188" s="17">
        <v>12</v>
      </c>
      <c r="G188" s="4">
        <v>4</v>
      </c>
      <c r="H188" s="1" t="s">
        <v>187</v>
      </c>
    </row>
    <row r="189" spans="1:8" ht="19.5" customHeight="1">
      <c r="A189" s="87"/>
      <c r="B189" s="92" t="s">
        <v>33</v>
      </c>
      <c r="C189" s="2" t="s">
        <v>16</v>
      </c>
      <c r="D189" s="1" t="s">
        <v>87</v>
      </c>
      <c r="E189" s="2" t="s">
        <v>172</v>
      </c>
      <c r="F189" s="23">
        <v>7.5</v>
      </c>
      <c r="G189" s="4">
        <v>1</v>
      </c>
      <c r="H189" s="1" t="s">
        <v>187</v>
      </c>
    </row>
    <row r="190" spans="1:8" ht="19.5" customHeight="1">
      <c r="A190" s="87"/>
      <c r="B190" s="93"/>
      <c r="C190" s="2" t="s">
        <v>16</v>
      </c>
      <c r="D190" s="1" t="s">
        <v>88</v>
      </c>
      <c r="E190" s="2" t="s">
        <v>173</v>
      </c>
      <c r="F190" s="17">
        <v>9.5</v>
      </c>
      <c r="G190" s="4">
        <v>1</v>
      </c>
      <c r="H190" s="1" t="s">
        <v>187</v>
      </c>
    </row>
    <row r="191" spans="1:8" ht="19.5" customHeight="1">
      <c r="A191" s="88"/>
      <c r="B191" s="9" t="s">
        <v>35</v>
      </c>
      <c r="C191" s="2" t="s">
        <v>16</v>
      </c>
      <c r="D191" s="1" t="s">
        <v>138</v>
      </c>
      <c r="E191" s="2" t="s">
        <v>157</v>
      </c>
      <c r="F191" s="17">
        <v>12</v>
      </c>
      <c r="G191" s="4">
        <v>3</v>
      </c>
      <c r="H191" s="1" t="s">
        <v>188</v>
      </c>
    </row>
    <row r="192" spans="1:8" ht="19.5" customHeight="1">
      <c r="A192" s="2" t="s">
        <v>50</v>
      </c>
      <c r="B192" s="9" t="s">
        <v>36</v>
      </c>
      <c r="C192" s="2" t="s">
        <v>16</v>
      </c>
      <c r="D192" s="1" t="s">
        <v>150</v>
      </c>
      <c r="E192" s="2" t="s">
        <v>157</v>
      </c>
      <c r="F192" s="17">
        <v>12</v>
      </c>
      <c r="G192" s="4">
        <v>4</v>
      </c>
      <c r="H192" s="1" t="s">
        <v>183</v>
      </c>
    </row>
    <row r="193" spans="1:8" ht="19.5" customHeight="1">
      <c r="A193" s="86" t="s">
        <v>51</v>
      </c>
      <c r="B193" s="53" t="s">
        <v>37</v>
      </c>
      <c r="C193" s="2" t="s">
        <v>16</v>
      </c>
      <c r="D193" s="1" t="s">
        <v>140</v>
      </c>
      <c r="E193" s="2" t="s">
        <v>170</v>
      </c>
      <c r="F193" s="17">
        <v>13</v>
      </c>
      <c r="G193" s="4">
        <v>3</v>
      </c>
      <c r="H193" s="81" t="s">
        <v>194</v>
      </c>
    </row>
    <row r="194" spans="1:8" ht="19.5" customHeight="1">
      <c r="A194" s="87"/>
      <c r="B194" s="105" t="s">
        <v>38</v>
      </c>
      <c r="C194" s="86" t="s">
        <v>16</v>
      </c>
      <c r="D194" s="1" t="s">
        <v>147</v>
      </c>
      <c r="E194" s="2" t="s">
        <v>170</v>
      </c>
      <c r="F194" s="17">
        <v>13</v>
      </c>
      <c r="G194" s="4">
        <v>5</v>
      </c>
      <c r="H194" s="81" t="s">
        <v>194</v>
      </c>
    </row>
    <row r="195" spans="1:8" ht="19.5" customHeight="1">
      <c r="A195" s="88"/>
      <c r="B195" s="104"/>
      <c r="C195" s="88"/>
      <c r="D195" s="1" t="s">
        <v>89</v>
      </c>
      <c r="E195" s="77" t="s">
        <v>177</v>
      </c>
      <c r="F195" s="17">
        <v>11.5</v>
      </c>
      <c r="G195" s="4">
        <v>2</v>
      </c>
      <c r="H195" s="81" t="s">
        <v>194</v>
      </c>
    </row>
    <row r="196" spans="1:8" ht="19.5" customHeight="1">
      <c r="A196" s="86" t="s">
        <v>52</v>
      </c>
      <c r="B196" s="55" t="s">
        <v>39</v>
      </c>
      <c r="C196" s="2" t="s">
        <v>16</v>
      </c>
      <c r="D196" s="1" t="s">
        <v>141</v>
      </c>
      <c r="E196" s="2" t="s">
        <v>170</v>
      </c>
      <c r="F196" s="17">
        <v>13</v>
      </c>
      <c r="G196" s="4">
        <v>3</v>
      </c>
      <c r="H196" s="1" t="s">
        <v>193</v>
      </c>
    </row>
    <row r="197" spans="1:8" ht="19.5" customHeight="1">
      <c r="A197" s="88"/>
      <c r="B197" s="9" t="s">
        <v>40</v>
      </c>
      <c r="C197" s="2" t="s">
        <v>16</v>
      </c>
      <c r="D197" s="1" t="s">
        <v>142</v>
      </c>
      <c r="E197" s="2" t="s">
        <v>170</v>
      </c>
      <c r="F197" s="17">
        <v>13</v>
      </c>
      <c r="G197" s="4">
        <v>3</v>
      </c>
      <c r="H197" s="1" t="s">
        <v>193</v>
      </c>
    </row>
    <row r="198" spans="1:8" ht="19.5" customHeight="1">
      <c r="A198" s="86" t="s">
        <v>53</v>
      </c>
      <c r="B198" s="89" t="s">
        <v>92</v>
      </c>
      <c r="C198" s="2" t="s">
        <v>14</v>
      </c>
      <c r="D198" s="1" t="s">
        <v>90</v>
      </c>
      <c r="E198" s="2" t="s">
        <v>168</v>
      </c>
      <c r="F198" s="17">
        <v>13.5</v>
      </c>
      <c r="G198" s="4">
        <v>1</v>
      </c>
      <c r="H198" s="1" t="s">
        <v>195</v>
      </c>
    </row>
    <row r="199" spans="1:8" ht="19.5" customHeight="1">
      <c r="A199" s="87"/>
      <c r="B199" s="96"/>
      <c r="C199" s="2" t="s">
        <v>12</v>
      </c>
      <c r="D199" s="1" t="s">
        <v>143</v>
      </c>
      <c r="E199" s="2" t="s">
        <v>178</v>
      </c>
      <c r="F199" s="17">
        <v>8</v>
      </c>
      <c r="G199" s="4">
        <v>4</v>
      </c>
      <c r="H199" s="1" t="s">
        <v>195</v>
      </c>
    </row>
    <row r="200" spans="1:8" ht="19.5" customHeight="1">
      <c r="A200" s="87"/>
      <c r="B200" s="96"/>
      <c r="C200" s="12" t="s">
        <v>41</v>
      </c>
      <c r="D200" s="10" t="s">
        <v>144</v>
      </c>
      <c r="E200" s="2" t="s">
        <v>178</v>
      </c>
      <c r="F200" s="18">
        <v>8</v>
      </c>
      <c r="G200" s="4">
        <v>5</v>
      </c>
      <c r="H200" s="1" t="s">
        <v>196</v>
      </c>
    </row>
    <row r="201" spans="1:8" ht="19.5" customHeight="1">
      <c r="A201" s="87"/>
      <c r="B201" s="93"/>
      <c r="C201" s="12" t="s">
        <v>41</v>
      </c>
      <c r="D201" s="57" t="s">
        <v>145</v>
      </c>
      <c r="E201" s="2" t="s">
        <v>168</v>
      </c>
      <c r="F201" s="17">
        <v>13.5</v>
      </c>
      <c r="G201" s="4">
        <v>9</v>
      </c>
      <c r="H201" s="48" t="s">
        <v>199</v>
      </c>
    </row>
    <row r="202" spans="1:8" ht="19.5" customHeight="1">
      <c r="A202" s="87"/>
      <c r="B202" s="54" t="s">
        <v>100</v>
      </c>
      <c r="C202" s="2" t="s">
        <v>16</v>
      </c>
      <c r="D202" s="10" t="s">
        <v>146</v>
      </c>
      <c r="E202" s="2" t="s">
        <v>168</v>
      </c>
      <c r="F202" s="18">
        <v>13.5</v>
      </c>
      <c r="G202" s="4">
        <v>3</v>
      </c>
      <c r="H202" s="1" t="s">
        <v>191</v>
      </c>
    </row>
    <row r="203" spans="1:8" ht="19.5" customHeight="1">
      <c r="A203" s="88"/>
      <c r="B203" s="13" t="s">
        <v>101</v>
      </c>
      <c r="C203" s="2" t="s">
        <v>16</v>
      </c>
      <c r="D203" s="10" t="s">
        <v>91</v>
      </c>
      <c r="E203" s="2" t="s">
        <v>176</v>
      </c>
      <c r="F203" s="17">
        <v>8</v>
      </c>
      <c r="G203" s="4">
        <v>1</v>
      </c>
      <c r="H203" s="1" t="s">
        <v>191</v>
      </c>
    </row>
    <row r="204" spans="1:8" ht="19.5" customHeight="1">
      <c r="A204" s="2" t="s">
        <v>121</v>
      </c>
      <c r="B204" s="13" t="s">
        <v>123</v>
      </c>
      <c r="C204" s="2" t="s">
        <v>12</v>
      </c>
      <c r="D204" s="76" t="s">
        <v>126</v>
      </c>
      <c r="E204" s="78" t="s">
        <v>157</v>
      </c>
      <c r="F204" s="17">
        <v>12</v>
      </c>
      <c r="G204" s="4">
        <v>15</v>
      </c>
      <c r="H204" s="48" t="s">
        <v>198</v>
      </c>
    </row>
    <row r="205" spans="1:8" ht="19.5" customHeight="1">
      <c r="A205" s="2" t="s">
        <v>122</v>
      </c>
      <c r="B205" s="13" t="s">
        <v>124</v>
      </c>
      <c r="C205" s="2" t="s">
        <v>125</v>
      </c>
      <c r="D205" s="76" t="s">
        <v>151</v>
      </c>
      <c r="E205" s="78" t="s">
        <v>157</v>
      </c>
      <c r="F205" s="17">
        <v>12</v>
      </c>
      <c r="G205" s="4">
        <v>4</v>
      </c>
      <c r="H205" s="1" t="s">
        <v>197</v>
      </c>
    </row>
    <row r="206" spans="1:8" ht="27" customHeight="1">
      <c r="A206" s="98" t="s">
        <v>43</v>
      </c>
      <c r="B206" s="99"/>
      <c r="C206" s="99"/>
      <c r="D206" s="99"/>
      <c r="E206" s="99"/>
      <c r="F206" s="100"/>
      <c r="G206" s="27">
        <f>SUM(G167:G205)</f>
        <v>124</v>
      </c>
      <c r="H206" s="26"/>
    </row>
    <row r="216" spans="1:4" ht="13.5">
      <c r="A216" s="97" t="s">
        <v>117</v>
      </c>
      <c r="B216" s="97"/>
      <c r="C216" s="97"/>
      <c r="D216" t="s">
        <v>102</v>
      </c>
    </row>
    <row r="218" spans="1:8" ht="19.5" customHeight="1">
      <c r="A218" s="1"/>
      <c r="B218" s="1"/>
      <c r="C218" s="1"/>
      <c r="D218" s="1"/>
      <c r="E218" s="94" t="s">
        <v>110</v>
      </c>
      <c r="F218" s="101"/>
      <c r="G218" s="101"/>
      <c r="H218" s="95"/>
    </row>
    <row r="219" spans="1:8" ht="19.5" customHeight="1">
      <c r="A219" s="86" t="s">
        <v>0</v>
      </c>
      <c r="B219" s="86" t="s">
        <v>1</v>
      </c>
      <c r="C219" s="86" t="s">
        <v>2</v>
      </c>
      <c r="D219" s="86" t="s">
        <v>3</v>
      </c>
      <c r="E219" s="94" t="s">
        <v>4</v>
      </c>
      <c r="F219" s="95"/>
      <c r="G219" s="86" t="s">
        <v>54</v>
      </c>
      <c r="H219" s="86" t="s">
        <v>95</v>
      </c>
    </row>
    <row r="220" spans="1:8" ht="19.5" customHeight="1">
      <c r="A220" s="88"/>
      <c r="B220" s="88"/>
      <c r="C220" s="88"/>
      <c r="D220" s="88"/>
      <c r="E220" s="2" t="s">
        <v>8</v>
      </c>
      <c r="F220" s="2" t="s">
        <v>9</v>
      </c>
      <c r="G220" s="88"/>
      <c r="H220" s="88"/>
    </row>
    <row r="221" spans="1:8" ht="19.5" customHeight="1">
      <c r="A221" s="86" t="s">
        <v>44</v>
      </c>
      <c r="B221" s="89" t="s">
        <v>55</v>
      </c>
      <c r="C221" s="3" t="s">
        <v>10</v>
      </c>
      <c r="D221" s="1" t="s">
        <v>45</v>
      </c>
      <c r="E221" s="2" t="s">
        <v>156</v>
      </c>
      <c r="F221" s="17">
        <v>14</v>
      </c>
      <c r="G221" s="4">
        <v>1</v>
      </c>
      <c r="H221" s="1" t="s">
        <v>183</v>
      </c>
    </row>
    <row r="222" spans="1:8" ht="19.5" customHeight="1">
      <c r="A222" s="87"/>
      <c r="B222" s="90"/>
      <c r="C222" s="3" t="s">
        <v>12</v>
      </c>
      <c r="D222" s="1" t="s">
        <v>46</v>
      </c>
      <c r="E222" s="2" t="s">
        <v>156</v>
      </c>
      <c r="F222" s="17">
        <v>14</v>
      </c>
      <c r="G222" s="4">
        <v>2</v>
      </c>
      <c r="H222" s="1" t="s">
        <v>183</v>
      </c>
    </row>
    <row r="223" spans="1:8" ht="19.5" customHeight="1">
      <c r="A223" s="87"/>
      <c r="B223" s="90"/>
      <c r="C223" s="3" t="s">
        <v>12</v>
      </c>
      <c r="D223" s="1" t="s">
        <v>56</v>
      </c>
      <c r="E223" s="77" t="s">
        <v>156</v>
      </c>
      <c r="F223" s="17">
        <v>14</v>
      </c>
      <c r="G223" s="4">
        <v>5</v>
      </c>
      <c r="H223" s="1" t="s">
        <v>183</v>
      </c>
    </row>
    <row r="224" spans="1:8" ht="19.5" customHeight="1">
      <c r="A224" s="87"/>
      <c r="B224" s="90"/>
      <c r="C224" s="3" t="s">
        <v>13</v>
      </c>
      <c r="D224" s="1" t="s">
        <v>127</v>
      </c>
      <c r="E224" s="2" t="s">
        <v>174</v>
      </c>
      <c r="F224" s="17">
        <v>13</v>
      </c>
      <c r="G224" s="4">
        <v>2</v>
      </c>
      <c r="H224" s="1" t="s">
        <v>200</v>
      </c>
    </row>
    <row r="225" spans="1:8" ht="19.5" customHeight="1">
      <c r="A225" s="87"/>
      <c r="B225" s="90"/>
      <c r="C225" s="50" t="s">
        <v>65</v>
      </c>
      <c r="D225" s="1" t="s">
        <v>79</v>
      </c>
      <c r="E225" s="2" t="s">
        <v>174</v>
      </c>
      <c r="F225" s="17">
        <v>13</v>
      </c>
      <c r="G225" s="4">
        <v>2</v>
      </c>
      <c r="H225" s="1" t="s">
        <v>184</v>
      </c>
    </row>
    <row r="226" spans="1:8" ht="19.5" customHeight="1">
      <c r="A226" s="88"/>
      <c r="B226" s="91"/>
      <c r="C226" s="2" t="s">
        <v>66</v>
      </c>
      <c r="D226" s="1" t="s">
        <v>128</v>
      </c>
      <c r="E226" s="2" t="s">
        <v>174</v>
      </c>
      <c r="F226" s="17">
        <v>13</v>
      </c>
      <c r="G226" s="4">
        <v>3</v>
      </c>
      <c r="H226" s="1" t="s">
        <v>185</v>
      </c>
    </row>
    <row r="227" spans="1:8" ht="19.5" customHeight="1">
      <c r="A227" s="86" t="s">
        <v>47</v>
      </c>
      <c r="B227" s="89" t="s">
        <v>67</v>
      </c>
      <c r="C227" s="2" t="s">
        <v>14</v>
      </c>
      <c r="D227" s="56" t="s">
        <v>80</v>
      </c>
      <c r="E227" s="2" t="s">
        <v>156</v>
      </c>
      <c r="F227" s="17">
        <v>14</v>
      </c>
      <c r="G227" s="4">
        <v>1</v>
      </c>
      <c r="H227" s="47" t="s">
        <v>202</v>
      </c>
    </row>
    <row r="228" spans="1:8" ht="19.5" customHeight="1">
      <c r="A228" s="87"/>
      <c r="B228" s="93"/>
      <c r="C228" s="2" t="s">
        <v>16</v>
      </c>
      <c r="D228" s="47" t="s">
        <v>129</v>
      </c>
      <c r="E228" s="2" t="s">
        <v>156</v>
      </c>
      <c r="F228" s="17">
        <v>14</v>
      </c>
      <c r="G228" s="4">
        <v>7</v>
      </c>
      <c r="H228" s="121" t="s">
        <v>201</v>
      </c>
    </row>
    <row r="229" spans="1:8" ht="19.5" customHeight="1">
      <c r="A229" s="87"/>
      <c r="B229" s="92" t="s">
        <v>17</v>
      </c>
      <c r="C229" s="86" t="s">
        <v>18</v>
      </c>
      <c r="D229" s="1" t="s">
        <v>81</v>
      </c>
      <c r="E229" s="2" t="s">
        <v>174</v>
      </c>
      <c r="F229" s="17">
        <v>13</v>
      </c>
      <c r="G229" s="4">
        <v>2</v>
      </c>
      <c r="H229" s="1" t="s">
        <v>192</v>
      </c>
    </row>
    <row r="230" spans="1:8" ht="19.5" customHeight="1">
      <c r="A230" s="87"/>
      <c r="B230" s="93"/>
      <c r="C230" s="88"/>
      <c r="D230" s="1" t="s">
        <v>130</v>
      </c>
      <c r="E230" s="2" t="s">
        <v>174</v>
      </c>
      <c r="F230" s="17">
        <v>13</v>
      </c>
      <c r="G230" s="4">
        <v>3</v>
      </c>
      <c r="H230" s="1" t="s">
        <v>192</v>
      </c>
    </row>
    <row r="231" spans="1:8" ht="19.5" customHeight="1">
      <c r="A231" s="86" t="s">
        <v>48</v>
      </c>
      <c r="B231" s="92" t="s">
        <v>22</v>
      </c>
      <c r="C231" s="2" t="s">
        <v>14</v>
      </c>
      <c r="D231" s="1" t="s">
        <v>82</v>
      </c>
      <c r="E231" s="2" t="s">
        <v>174</v>
      </c>
      <c r="F231" s="17">
        <v>13</v>
      </c>
      <c r="G231" s="4">
        <v>1</v>
      </c>
      <c r="H231" s="1" t="s">
        <v>186</v>
      </c>
    </row>
    <row r="232" spans="1:8" ht="19.5" customHeight="1">
      <c r="A232" s="87"/>
      <c r="B232" s="93"/>
      <c r="C232" s="20" t="s">
        <v>12</v>
      </c>
      <c r="D232" s="1" t="s">
        <v>131</v>
      </c>
      <c r="E232" s="2" t="s">
        <v>174</v>
      </c>
      <c r="F232" s="17">
        <v>13</v>
      </c>
      <c r="G232" s="4">
        <v>2</v>
      </c>
      <c r="H232" s="1" t="s">
        <v>186</v>
      </c>
    </row>
    <row r="233" spans="1:8" ht="19.5" customHeight="1">
      <c r="A233" s="87"/>
      <c r="B233" s="89" t="s">
        <v>68</v>
      </c>
      <c r="C233" s="86" t="s">
        <v>16</v>
      </c>
      <c r="D233" s="1" t="s">
        <v>132</v>
      </c>
      <c r="E233" s="2" t="s">
        <v>174</v>
      </c>
      <c r="F233" s="17">
        <v>13</v>
      </c>
      <c r="G233" s="4">
        <v>3</v>
      </c>
      <c r="H233" s="1" t="s">
        <v>190</v>
      </c>
    </row>
    <row r="234" spans="1:8" ht="19.5" customHeight="1">
      <c r="A234" s="87"/>
      <c r="B234" s="93"/>
      <c r="C234" s="88"/>
      <c r="D234" s="1" t="s">
        <v>83</v>
      </c>
      <c r="E234" s="2" t="s">
        <v>174</v>
      </c>
      <c r="F234" s="17">
        <v>13</v>
      </c>
      <c r="G234" s="4">
        <v>1</v>
      </c>
      <c r="H234" s="1" t="s">
        <v>190</v>
      </c>
    </row>
    <row r="235" spans="1:8" ht="19.5" customHeight="1">
      <c r="A235" s="87"/>
      <c r="B235" s="92" t="s">
        <v>27</v>
      </c>
      <c r="C235" s="86" t="s">
        <v>18</v>
      </c>
      <c r="D235" s="10" t="s">
        <v>133</v>
      </c>
      <c r="E235" s="2" t="s">
        <v>174</v>
      </c>
      <c r="F235" s="17">
        <v>13</v>
      </c>
      <c r="G235" s="4">
        <v>3</v>
      </c>
      <c r="H235" s="1" t="s">
        <v>186</v>
      </c>
    </row>
    <row r="236" spans="1:8" ht="19.5" customHeight="1">
      <c r="A236" s="88"/>
      <c r="B236" s="93"/>
      <c r="C236" s="88"/>
      <c r="D236" s="1" t="s">
        <v>84</v>
      </c>
      <c r="E236" s="2" t="s">
        <v>174</v>
      </c>
      <c r="F236" s="17">
        <v>13</v>
      </c>
      <c r="G236" s="4">
        <v>1</v>
      </c>
      <c r="H236" s="1" t="s">
        <v>186</v>
      </c>
    </row>
    <row r="237" spans="1:8" ht="19.5" customHeight="1">
      <c r="A237" s="86" t="s">
        <v>49</v>
      </c>
      <c r="B237" s="92" t="s">
        <v>29</v>
      </c>
      <c r="C237" s="2" t="s">
        <v>14</v>
      </c>
      <c r="D237" s="1" t="s">
        <v>85</v>
      </c>
      <c r="E237" s="2" t="s">
        <v>174</v>
      </c>
      <c r="F237" s="19">
        <v>13</v>
      </c>
      <c r="G237" s="4">
        <v>1</v>
      </c>
      <c r="H237" s="1" t="s">
        <v>187</v>
      </c>
    </row>
    <row r="238" spans="1:8" ht="19.5" customHeight="1">
      <c r="A238" s="87"/>
      <c r="B238" s="96"/>
      <c r="C238" s="2" t="s">
        <v>12</v>
      </c>
      <c r="D238" s="1" t="s">
        <v>149</v>
      </c>
      <c r="E238" s="2" t="s">
        <v>174</v>
      </c>
      <c r="F238" s="19">
        <v>13</v>
      </c>
      <c r="G238" s="4">
        <v>5</v>
      </c>
      <c r="H238" s="1" t="s">
        <v>187</v>
      </c>
    </row>
    <row r="239" spans="1:8" ht="19.5" customHeight="1">
      <c r="A239" s="87"/>
      <c r="B239" s="93"/>
      <c r="C239" s="2" t="s">
        <v>66</v>
      </c>
      <c r="D239" s="1" t="s">
        <v>135</v>
      </c>
      <c r="E239" s="2" t="s">
        <v>174</v>
      </c>
      <c r="F239" s="17">
        <v>13</v>
      </c>
      <c r="G239" s="4">
        <v>3</v>
      </c>
      <c r="H239" s="1" t="s">
        <v>185</v>
      </c>
    </row>
    <row r="240" spans="1:8" ht="19.5" customHeight="1">
      <c r="A240" s="87"/>
      <c r="B240" s="11" t="s">
        <v>31</v>
      </c>
      <c r="C240" s="2" t="s">
        <v>16</v>
      </c>
      <c r="D240" s="1" t="s">
        <v>136</v>
      </c>
      <c r="E240" s="2" t="s">
        <v>174</v>
      </c>
      <c r="F240" s="17">
        <v>13</v>
      </c>
      <c r="G240" s="4">
        <v>3</v>
      </c>
      <c r="H240" s="1" t="s">
        <v>189</v>
      </c>
    </row>
    <row r="241" spans="1:8" ht="19.5" customHeight="1">
      <c r="A241" s="87"/>
      <c r="B241" s="11" t="s">
        <v>69</v>
      </c>
      <c r="C241" s="2" t="s">
        <v>16</v>
      </c>
      <c r="D241" s="1" t="s">
        <v>86</v>
      </c>
      <c r="E241" s="2" t="s">
        <v>174</v>
      </c>
      <c r="F241" s="17">
        <v>13</v>
      </c>
      <c r="G241" s="4">
        <v>1</v>
      </c>
      <c r="H241" s="1" t="s">
        <v>187</v>
      </c>
    </row>
    <row r="242" spans="1:8" ht="19.5" customHeight="1">
      <c r="A242" s="87"/>
      <c r="B242" s="52" t="s">
        <v>32</v>
      </c>
      <c r="C242" s="2" t="s">
        <v>16</v>
      </c>
      <c r="D242" s="1" t="s">
        <v>137</v>
      </c>
      <c r="E242" s="2" t="s">
        <v>174</v>
      </c>
      <c r="F242" s="17">
        <v>13</v>
      </c>
      <c r="G242" s="4">
        <v>4</v>
      </c>
      <c r="H242" s="1" t="s">
        <v>187</v>
      </c>
    </row>
    <row r="243" spans="1:8" ht="19.5" customHeight="1">
      <c r="A243" s="87"/>
      <c r="B243" s="92" t="s">
        <v>33</v>
      </c>
      <c r="C243" s="2" t="s">
        <v>16</v>
      </c>
      <c r="D243" s="1" t="s">
        <v>87</v>
      </c>
      <c r="E243" s="80" t="s">
        <v>171</v>
      </c>
      <c r="F243" s="23">
        <v>0</v>
      </c>
      <c r="G243" s="4"/>
      <c r="H243" s="1" t="s">
        <v>187</v>
      </c>
    </row>
    <row r="244" spans="1:8" ht="19.5" customHeight="1">
      <c r="A244" s="87"/>
      <c r="B244" s="93"/>
      <c r="C244" s="2" t="s">
        <v>16</v>
      </c>
      <c r="D244" s="1" t="s">
        <v>88</v>
      </c>
      <c r="E244" s="80" t="s">
        <v>171</v>
      </c>
      <c r="F244" s="17">
        <v>0</v>
      </c>
      <c r="G244" s="4"/>
      <c r="H244" s="1" t="s">
        <v>187</v>
      </c>
    </row>
    <row r="245" spans="1:8" ht="19.5" customHeight="1">
      <c r="A245" s="88"/>
      <c r="B245" s="9" t="s">
        <v>35</v>
      </c>
      <c r="C245" s="2" t="s">
        <v>16</v>
      </c>
      <c r="D245" s="1" t="s">
        <v>138</v>
      </c>
      <c r="E245" s="2" t="s">
        <v>174</v>
      </c>
      <c r="F245" s="17">
        <v>13</v>
      </c>
      <c r="G245" s="4">
        <v>3</v>
      </c>
      <c r="H245" s="1" t="s">
        <v>188</v>
      </c>
    </row>
    <row r="246" spans="1:8" ht="19.5" customHeight="1">
      <c r="A246" s="2" t="s">
        <v>50</v>
      </c>
      <c r="B246" s="9" t="s">
        <v>36</v>
      </c>
      <c r="C246" s="2" t="s">
        <v>16</v>
      </c>
      <c r="D246" s="1" t="s">
        <v>150</v>
      </c>
      <c r="E246" s="2" t="s">
        <v>174</v>
      </c>
      <c r="F246" s="17">
        <v>13</v>
      </c>
      <c r="G246" s="4">
        <v>4</v>
      </c>
      <c r="H246" s="1" t="s">
        <v>183</v>
      </c>
    </row>
    <row r="247" spans="1:8" ht="19.5" customHeight="1">
      <c r="A247" s="86" t="s">
        <v>51</v>
      </c>
      <c r="B247" s="53" t="s">
        <v>37</v>
      </c>
      <c r="C247" s="2" t="s">
        <v>16</v>
      </c>
      <c r="D247" s="1" t="s">
        <v>140</v>
      </c>
      <c r="E247" s="2" t="s">
        <v>156</v>
      </c>
      <c r="F247" s="17">
        <v>14</v>
      </c>
      <c r="G247" s="4">
        <v>3</v>
      </c>
      <c r="H247" s="81" t="s">
        <v>194</v>
      </c>
    </row>
    <row r="248" spans="1:8" ht="19.5" customHeight="1">
      <c r="A248" s="87"/>
      <c r="B248" s="105" t="s">
        <v>38</v>
      </c>
      <c r="C248" s="86" t="s">
        <v>16</v>
      </c>
      <c r="D248" s="1" t="s">
        <v>147</v>
      </c>
      <c r="E248" s="2" t="s">
        <v>156</v>
      </c>
      <c r="F248" s="17">
        <v>14</v>
      </c>
      <c r="G248" s="4">
        <v>5</v>
      </c>
      <c r="H248" s="81" t="s">
        <v>194</v>
      </c>
    </row>
    <row r="249" spans="1:8" ht="19.5" customHeight="1">
      <c r="A249" s="88"/>
      <c r="B249" s="104"/>
      <c r="C249" s="88"/>
      <c r="D249" s="1" t="s">
        <v>89</v>
      </c>
      <c r="E249" s="2" t="s">
        <v>156</v>
      </c>
      <c r="F249" s="17">
        <v>14</v>
      </c>
      <c r="G249" s="4">
        <v>2</v>
      </c>
      <c r="H249" s="81" t="s">
        <v>194</v>
      </c>
    </row>
    <row r="250" spans="1:8" ht="19.5" customHeight="1">
      <c r="A250" s="86" t="s">
        <v>52</v>
      </c>
      <c r="B250" s="55" t="s">
        <v>39</v>
      </c>
      <c r="C250" s="2" t="s">
        <v>16</v>
      </c>
      <c r="D250" s="1" t="s">
        <v>141</v>
      </c>
      <c r="E250" s="2" t="s">
        <v>156</v>
      </c>
      <c r="F250" s="17">
        <v>14</v>
      </c>
      <c r="G250" s="4">
        <v>3</v>
      </c>
      <c r="H250" s="1" t="s">
        <v>193</v>
      </c>
    </row>
    <row r="251" spans="1:8" ht="19.5" customHeight="1">
      <c r="A251" s="88"/>
      <c r="B251" s="9" t="s">
        <v>40</v>
      </c>
      <c r="C251" s="2" t="s">
        <v>16</v>
      </c>
      <c r="D251" s="1" t="s">
        <v>142</v>
      </c>
      <c r="E251" s="2" t="s">
        <v>156</v>
      </c>
      <c r="F251" s="17">
        <v>14</v>
      </c>
      <c r="G251" s="4">
        <v>3</v>
      </c>
      <c r="H251" s="1" t="s">
        <v>193</v>
      </c>
    </row>
    <row r="252" spans="1:8" ht="19.5" customHeight="1">
      <c r="A252" s="86" t="s">
        <v>53</v>
      </c>
      <c r="B252" s="89" t="s">
        <v>92</v>
      </c>
      <c r="C252" s="2" t="s">
        <v>14</v>
      </c>
      <c r="D252" s="1" t="s">
        <v>90</v>
      </c>
      <c r="E252" s="2" t="s">
        <v>168</v>
      </c>
      <c r="F252" s="17">
        <v>13.5</v>
      </c>
      <c r="G252" s="4">
        <v>1</v>
      </c>
      <c r="H252" s="1" t="s">
        <v>195</v>
      </c>
    </row>
    <row r="253" spans="1:8" ht="19.5" customHeight="1">
      <c r="A253" s="87"/>
      <c r="B253" s="96"/>
      <c r="C253" s="2" t="s">
        <v>12</v>
      </c>
      <c r="D253" s="1" t="s">
        <v>143</v>
      </c>
      <c r="E253" s="2" t="s">
        <v>178</v>
      </c>
      <c r="F253" s="17">
        <v>8</v>
      </c>
      <c r="G253" s="4">
        <v>4</v>
      </c>
      <c r="H253" s="1" t="s">
        <v>195</v>
      </c>
    </row>
    <row r="254" spans="1:8" ht="19.5" customHeight="1">
      <c r="A254" s="87"/>
      <c r="B254" s="96"/>
      <c r="C254" s="12" t="s">
        <v>41</v>
      </c>
      <c r="D254" s="10" t="s">
        <v>144</v>
      </c>
      <c r="E254" s="2" t="s">
        <v>178</v>
      </c>
      <c r="F254" s="18">
        <v>8</v>
      </c>
      <c r="G254" s="4">
        <v>5</v>
      </c>
      <c r="H254" s="1" t="s">
        <v>196</v>
      </c>
    </row>
    <row r="255" spans="1:8" ht="19.5" customHeight="1">
      <c r="A255" s="87"/>
      <c r="B255" s="93"/>
      <c r="C255" s="12" t="s">
        <v>41</v>
      </c>
      <c r="D255" s="57" t="s">
        <v>145</v>
      </c>
      <c r="E255" s="2" t="s">
        <v>168</v>
      </c>
      <c r="F255" s="17">
        <v>13.5</v>
      </c>
      <c r="G255" s="4">
        <v>9</v>
      </c>
      <c r="H255" s="48" t="s">
        <v>199</v>
      </c>
    </row>
    <row r="256" spans="1:8" ht="19.5" customHeight="1">
      <c r="A256" s="87"/>
      <c r="B256" s="54" t="s">
        <v>100</v>
      </c>
      <c r="C256" s="2" t="s">
        <v>16</v>
      </c>
      <c r="D256" s="10" t="s">
        <v>146</v>
      </c>
      <c r="E256" s="2" t="s">
        <v>168</v>
      </c>
      <c r="F256" s="18">
        <v>13.5</v>
      </c>
      <c r="G256" s="4">
        <v>3</v>
      </c>
      <c r="H256" s="1" t="s">
        <v>191</v>
      </c>
    </row>
    <row r="257" spans="1:8" ht="19.5" customHeight="1">
      <c r="A257" s="88"/>
      <c r="B257" s="13" t="s">
        <v>42</v>
      </c>
      <c r="C257" s="2" t="s">
        <v>16</v>
      </c>
      <c r="D257" s="10" t="s">
        <v>91</v>
      </c>
      <c r="E257" s="2" t="s">
        <v>176</v>
      </c>
      <c r="F257" s="17">
        <v>8</v>
      </c>
      <c r="G257" s="4">
        <v>1</v>
      </c>
      <c r="H257" s="1" t="s">
        <v>191</v>
      </c>
    </row>
    <row r="258" spans="1:8" ht="19.5" customHeight="1">
      <c r="A258" s="2" t="s">
        <v>121</v>
      </c>
      <c r="B258" s="13" t="s">
        <v>123</v>
      </c>
      <c r="C258" s="2" t="s">
        <v>12</v>
      </c>
      <c r="D258" s="76" t="s">
        <v>126</v>
      </c>
      <c r="E258" s="78" t="s">
        <v>174</v>
      </c>
      <c r="F258" s="17">
        <v>13</v>
      </c>
      <c r="G258" s="4">
        <v>15</v>
      </c>
      <c r="H258" s="48" t="s">
        <v>198</v>
      </c>
    </row>
    <row r="259" spans="1:8" ht="19.5" customHeight="1">
      <c r="A259" s="2" t="s">
        <v>122</v>
      </c>
      <c r="B259" s="13" t="s">
        <v>124</v>
      </c>
      <c r="C259" s="2" t="s">
        <v>125</v>
      </c>
      <c r="D259" s="76" t="s">
        <v>155</v>
      </c>
      <c r="E259" s="78" t="s">
        <v>174</v>
      </c>
      <c r="F259" s="17">
        <v>13</v>
      </c>
      <c r="G259" s="4">
        <v>4</v>
      </c>
      <c r="H259" s="1" t="s">
        <v>197</v>
      </c>
    </row>
    <row r="260" spans="1:8" ht="27" customHeight="1">
      <c r="A260" s="98" t="s">
        <v>43</v>
      </c>
      <c r="B260" s="99"/>
      <c r="C260" s="99"/>
      <c r="D260" s="99"/>
      <c r="E260" s="99"/>
      <c r="F260" s="100"/>
      <c r="G260" s="27">
        <f>SUM(G221:G259)</f>
        <v>121</v>
      </c>
      <c r="H260" s="26"/>
    </row>
    <row r="270" spans="1:4" ht="13.5">
      <c r="A270" s="97" t="s">
        <v>118</v>
      </c>
      <c r="B270" s="97"/>
      <c r="C270" s="97"/>
      <c r="D270" t="s">
        <v>103</v>
      </c>
    </row>
    <row r="272" spans="1:8" ht="19.5" customHeight="1">
      <c r="A272" s="1"/>
      <c r="B272" s="1"/>
      <c r="C272" s="1"/>
      <c r="D272" s="1"/>
      <c r="E272" s="94" t="s">
        <v>111</v>
      </c>
      <c r="F272" s="101"/>
      <c r="G272" s="101"/>
      <c r="H272" s="95"/>
    </row>
    <row r="273" spans="1:8" ht="19.5" customHeight="1">
      <c r="A273" s="86" t="s">
        <v>0</v>
      </c>
      <c r="B273" s="86" t="s">
        <v>1</v>
      </c>
      <c r="C273" s="86" t="s">
        <v>2</v>
      </c>
      <c r="D273" s="86" t="s">
        <v>3</v>
      </c>
      <c r="E273" s="94" t="s">
        <v>4</v>
      </c>
      <c r="F273" s="95"/>
      <c r="G273" s="86" t="s">
        <v>54</v>
      </c>
      <c r="H273" s="86" t="s">
        <v>95</v>
      </c>
    </row>
    <row r="274" spans="1:8" ht="19.5" customHeight="1">
      <c r="A274" s="88"/>
      <c r="B274" s="88"/>
      <c r="C274" s="88"/>
      <c r="D274" s="88"/>
      <c r="E274" s="2" t="s">
        <v>8</v>
      </c>
      <c r="F274" s="2" t="s">
        <v>9</v>
      </c>
      <c r="G274" s="88"/>
      <c r="H274" s="88"/>
    </row>
    <row r="275" spans="1:8" ht="19.5" customHeight="1">
      <c r="A275" s="86" t="s">
        <v>44</v>
      </c>
      <c r="B275" s="89" t="s">
        <v>55</v>
      </c>
      <c r="C275" s="3" t="s">
        <v>10</v>
      </c>
      <c r="D275" s="1" t="s">
        <v>45</v>
      </c>
      <c r="E275" s="2" t="s">
        <v>156</v>
      </c>
      <c r="F275" s="17">
        <v>14</v>
      </c>
      <c r="G275" s="4">
        <v>1</v>
      </c>
      <c r="H275" s="1" t="s">
        <v>183</v>
      </c>
    </row>
    <row r="276" spans="1:8" ht="19.5" customHeight="1">
      <c r="A276" s="87"/>
      <c r="B276" s="90"/>
      <c r="C276" s="3" t="s">
        <v>12</v>
      </c>
      <c r="D276" s="1" t="s">
        <v>46</v>
      </c>
      <c r="E276" s="2" t="s">
        <v>156</v>
      </c>
      <c r="F276" s="17">
        <v>14</v>
      </c>
      <c r="G276" s="4">
        <v>2</v>
      </c>
      <c r="H276" s="1" t="s">
        <v>183</v>
      </c>
    </row>
    <row r="277" spans="1:8" ht="19.5" customHeight="1">
      <c r="A277" s="87"/>
      <c r="B277" s="90"/>
      <c r="C277" s="3" t="s">
        <v>12</v>
      </c>
      <c r="D277" s="1" t="s">
        <v>56</v>
      </c>
      <c r="E277" s="77" t="s">
        <v>156</v>
      </c>
      <c r="F277" s="17">
        <v>14</v>
      </c>
      <c r="G277" s="4">
        <v>5</v>
      </c>
      <c r="H277" s="1" t="s">
        <v>183</v>
      </c>
    </row>
    <row r="278" spans="1:8" ht="19.5" customHeight="1">
      <c r="A278" s="87"/>
      <c r="B278" s="90"/>
      <c r="C278" s="3" t="s">
        <v>13</v>
      </c>
      <c r="D278" s="1" t="s">
        <v>127</v>
      </c>
      <c r="E278" s="2" t="s">
        <v>174</v>
      </c>
      <c r="F278" s="17">
        <v>13</v>
      </c>
      <c r="G278" s="4">
        <v>2</v>
      </c>
      <c r="H278" s="1" t="s">
        <v>200</v>
      </c>
    </row>
    <row r="279" spans="1:8" ht="19.5" customHeight="1">
      <c r="A279" s="87"/>
      <c r="B279" s="90"/>
      <c r="C279" s="50" t="s">
        <v>65</v>
      </c>
      <c r="D279" s="1" t="s">
        <v>79</v>
      </c>
      <c r="E279" s="2" t="s">
        <v>174</v>
      </c>
      <c r="F279" s="17">
        <v>13</v>
      </c>
      <c r="G279" s="4">
        <v>2</v>
      </c>
      <c r="H279" s="1" t="s">
        <v>184</v>
      </c>
    </row>
    <row r="280" spans="1:8" ht="19.5" customHeight="1">
      <c r="A280" s="88"/>
      <c r="B280" s="91"/>
      <c r="C280" s="2" t="s">
        <v>66</v>
      </c>
      <c r="D280" s="1" t="s">
        <v>128</v>
      </c>
      <c r="E280" s="2" t="s">
        <v>174</v>
      </c>
      <c r="F280" s="17">
        <v>13</v>
      </c>
      <c r="G280" s="4">
        <v>3</v>
      </c>
      <c r="H280" s="1" t="s">
        <v>185</v>
      </c>
    </row>
    <row r="281" spans="1:8" ht="19.5" customHeight="1">
      <c r="A281" s="86" t="s">
        <v>47</v>
      </c>
      <c r="B281" s="89" t="s">
        <v>67</v>
      </c>
      <c r="C281" s="2" t="s">
        <v>14</v>
      </c>
      <c r="D281" s="56" t="s">
        <v>80</v>
      </c>
      <c r="E281" s="2" t="s">
        <v>156</v>
      </c>
      <c r="F281" s="17">
        <v>14</v>
      </c>
      <c r="G281" s="4">
        <v>1</v>
      </c>
      <c r="H281" s="47" t="s">
        <v>202</v>
      </c>
    </row>
    <row r="282" spans="1:8" ht="19.5" customHeight="1">
      <c r="A282" s="87"/>
      <c r="B282" s="93"/>
      <c r="C282" s="2" t="s">
        <v>16</v>
      </c>
      <c r="D282" s="47" t="s">
        <v>129</v>
      </c>
      <c r="E282" s="2" t="s">
        <v>156</v>
      </c>
      <c r="F282" s="17">
        <v>14</v>
      </c>
      <c r="G282" s="4">
        <v>7</v>
      </c>
      <c r="H282" s="121" t="s">
        <v>201</v>
      </c>
    </row>
    <row r="283" spans="1:8" ht="19.5" customHeight="1">
      <c r="A283" s="87"/>
      <c r="B283" s="92" t="s">
        <v>17</v>
      </c>
      <c r="C283" s="86" t="s">
        <v>18</v>
      </c>
      <c r="D283" s="1" t="s">
        <v>81</v>
      </c>
      <c r="E283" s="2" t="s">
        <v>174</v>
      </c>
      <c r="F283" s="17">
        <v>13</v>
      </c>
      <c r="G283" s="4">
        <v>2</v>
      </c>
      <c r="H283" s="1" t="s">
        <v>192</v>
      </c>
    </row>
    <row r="284" spans="1:8" ht="19.5" customHeight="1">
      <c r="A284" s="87"/>
      <c r="B284" s="93"/>
      <c r="C284" s="88"/>
      <c r="D284" s="1" t="s">
        <v>130</v>
      </c>
      <c r="E284" s="2" t="s">
        <v>174</v>
      </c>
      <c r="F284" s="17">
        <v>13</v>
      </c>
      <c r="G284" s="4">
        <v>3</v>
      </c>
      <c r="H284" s="1" t="s">
        <v>192</v>
      </c>
    </row>
    <row r="285" spans="1:8" ht="19.5" customHeight="1">
      <c r="A285" s="86" t="s">
        <v>48</v>
      </c>
      <c r="B285" s="92" t="s">
        <v>22</v>
      </c>
      <c r="C285" s="2" t="s">
        <v>14</v>
      </c>
      <c r="D285" s="1" t="s">
        <v>82</v>
      </c>
      <c r="E285" s="2" t="s">
        <v>174</v>
      </c>
      <c r="F285" s="17">
        <v>13</v>
      </c>
      <c r="G285" s="4">
        <v>1</v>
      </c>
      <c r="H285" s="1" t="s">
        <v>186</v>
      </c>
    </row>
    <row r="286" spans="1:8" ht="19.5" customHeight="1">
      <c r="A286" s="87"/>
      <c r="B286" s="93"/>
      <c r="C286" s="20" t="s">
        <v>12</v>
      </c>
      <c r="D286" s="1" t="s">
        <v>131</v>
      </c>
      <c r="E286" s="2" t="s">
        <v>174</v>
      </c>
      <c r="F286" s="17">
        <v>13</v>
      </c>
      <c r="G286" s="4">
        <v>2</v>
      </c>
      <c r="H286" s="1" t="s">
        <v>186</v>
      </c>
    </row>
    <row r="287" spans="1:8" ht="19.5" customHeight="1">
      <c r="A287" s="87"/>
      <c r="B287" s="89" t="s">
        <v>68</v>
      </c>
      <c r="C287" s="86" t="s">
        <v>16</v>
      </c>
      <c r="D287" s="1" t="s">
        <v>132</v>
      </c>
      <c r="E287" s="2" t="s">
        <v>174</v>
      </c>
      <c r="F287" s="17">
        <v>13</v>
      </c>
      <c r="G287" s="4">
        <v>3</v>
      </c>
      <c r="H287" s="1" t="s">
        <v>190</v>
      </c>
    </row>
    <row r="288" spans="1:8" ht="19.5" customHeight="1">
      <c r="A288" s="87"/>
      <c r="B288" s="93"/>
      <c r="C288" s="88"/>
      <c r="D288" s="1" t="s">
        <v>83</v>
      </c>
      <c r="E288" s="2" t="s">
        <v>174</v>
      </c>
      <c r="F288" s="17">
        <v>13</v>
      </c>
      <c r="G288" s="4">
        <v>1</v>
      </c>
      <c r="H288" s="1" t="s">
        <v>190</v>
      </c>
    </row>
    <row r="289" spans="1:8" ht="19.5" customHeight="1">
      <c r="A289" s="87"/>
      <c r="B289" s="92" t="s">
        <v>27</v>
      </c>
      <c r="C289" s="86" t="s">
        <v>18</v>
      </c>
      <c r="D289" s="10" t="s">
        <v>133</v>
      </c>
      <c r="E289" s="2" t="s">
        <v>174</v>
      </c>
      <c r="F289" s="17">
        <v>13</v>
      </c>
      <c r="G289" s="4">
        <v>3</v>
      </c>
      <c r="H289" s="1" t="s">
        <v>186</v>
      </c>
    </row>
    <row r="290" spans="1:8" ht="19.5" customHeight="1">
      <c r="A290" s="88"/>
      <c r="B290" s="93"/>
      <c r="C290" s="88"/>
      <c r="D290" s="1" t="s">
        <v>84</v>
      </c>
      <c r="E290" s="2" t="s">
        <v>174</v>
      </c>
      <c r="F290" s="17">
        <v>13</v>
      </c>
      <c r="G290" s="4">
        <v>1</v>
      </c>
      <c r="H290" s="1" t="s">
        <v>186</v>
      </c>
    </row>
    <row r="291" spans="1:8" ht="19.5" customHeight="1">
      <c r="A291" s="86" t="s">
        <v>49</v>
      </c>
      <c r="B291" s="92" t="s">
        <v>29</v>
      </c>
      <c r="C291" s="2" t="s">
        <v>14</v>
      </c>
      <c r="D291" s="1" t="s">
        <v>85</v>
      </c>
      <c r="E291" s="2" t="s">
        <v>174</v>
      </c>
      <c r="F291" s="19">
        <v>13</v>
      </c>
      <c r="G291" s="4">
        <v>1</v>
      </c>
      <c r="H291" s="1" t="s">
        <v>187</v>
      </c>
    </row>
    <row r="292" spans="1:8" ht="19.5" customHeight="1">
      <c r="A292" s="87"/>
      <c r="B292" s="96"/>
      <c r="C292" s="2" t="s">
        <v>12</v>
      </c>
      <c r="D292" s="1" t="s">
        <v>149</v>
      </c>
      <c r="E292" s="2" t="s">
        <v>174</v>
      </c>
      <c r="F292" s="19">
        <v>13</v>
      </c>
      <c r="G292" s="4">
        <v>5</v>
      </c>
      <c r="H292" s="1" t="s">
        <v>187</v>
      </c>
    </row>
    <row r="293" spans="1:8" ht="19.5" customHeight="1">
      <c r="A293" s="87"/>
      <c r="B293" s="93"/>
      <c r="C293" s="2" t="s">
        <v>66</v>
      </c>
      <c r="D293" s="1" t="s">
        <v>135</v>
      </c>
      <c r="E293" s="2" t="s">
        <v>174</v>
      </c>
      <c r="F293" s="17">
        <v>13</v>
      </c>
      <c r="G293" s="4">
        <v>3</v>
      </c>
      <c r="H293" s="1" t="s">
        <v>185</v>
      </c>
    </row>
    <row r="294" spans="1:8" ht="19.5" customHeight="1">
      <c r="A294" s="87"/>
      <c r="B294" s="11" t="s">
        <v>31</v>
      </c>
      <c r="C294" s="2" t="s">
        <v>16</v>
      </c>
      <c r="D294" s="1" t="s">
        <v>136</v>
      </c>
      <c r="E294" s="2" t="s">
        <v>174</v>
      </c>
      <c r="F294" s="17">
        <v>13</v>
      </c>
      <c r="G294" s="4">
        <v>3</v>
      </c>
      <c r="H294" s="1" t="s">
        <v>189</v>
      </c>
    </row>
    <row r="295" spans="1:8" ht="19.5" customHeight="1">
      <c r="A295" s="87"/>
      <c r="B295" s="11" t="s">
        <v>69</v>
      </c>
      <c r="C295" s="2" t="s">
        <v>16</v>
      </c>
      <c r="D295" s="1" t="s">
        <v>86</v>
      </c>
      <c r="E295" s="2" t="s">
        <v>174</v>
      </c>
      <c r="F295" s="17">
        <v>13</v>
      </c>
      <c r="G295" s="4">
        <v>1</v>
      </c>
      <c r="H295" s="1" t="s">
        <v>187</v>
      </c>
    </row>
    <row r="296" spans="1:8" ht="19.5" customHeight="1">
      <c r="A296" s="87"/>
      <c r="B296" s="52" t="s">
        <v>32</v>
      </c>
      <c r="C296" s="2" t="s">
        <v>16</v>
      </c>
      <c r="D296" s="1" t="s">
        <v>137</v>
      </c>
      <c r="E296" s="2" t="s">
        <v>174</v>
      </c>
      <c r="F296" s="17">
        <v>13</v>
      </c>
      <c r="G296" s="4">
        <v>4</v>
      </c>
      <c r="H296" s="1" t="s">
        <v>187</v>
      </c>
    </row>
    <row r="297" spans="1:8" ht="19.5" customHeight="1">
      <c r="A297" s="87"/>
      <c r="B297" s="92" t="s">
        <v>33</v>
      </c>
      <c r="C297" s="2" t="s">
        <v>16</v>
      </c>
      <c r="D297" s="1" t="s">
        <v>87</v>
      </c>
      <c r="E297" s="80" t="s">
        <v>171</v>
      </c>
      <c r="F297" s="23">
        <v>0</v>
      </c>
      <c r="G297" s="4"/>
      <c r="H297" s="1" t="s">
        <v>187</v>
      </c>
    </row>
    <row r="298" spans="1:8" ht="19.5" customHeight="1">
      <c r="A298" s="87"/>
      <c r="B298" s="93"/>
      <c r="C298" s="2" t="s">
        <v>16</v>
      </c>
      <c r="D298" s="1" t="s">
        <v>88</v>
      </c>
      <c r="E298" s="80" t="s">
        <v>171</v>
      </c>
      <c r="F298" s="17">
        <v>0</v>
      </c>
      <c r="G298" s="4"/>
      <c r="H298" s="1" t="s">
        <v>187</v>
      </c>
    </row>
    <row r="299" spans="1:8" ht="19.5" customHeight="1">
      <c r="A299" s="88"/>
      <c r="B299" s="9" t="s">
        <v>35</v>
      </c>
      <c r="C299" s="2" t="s">
        <v>16</v>
      </c>
      <c r="D299" s="1" t="s">
        <v>138</v>
      </c>
      <c r="E299" s="2" t="s">
        <v>174</v>
      </c>
      <c r="F299" s="17">
        <v>13</v>
      </c>
      <c r="G299" s="4">
        <v>3</v>
      </c>
      <c r="H299" s="1" t="s">
        <v>188</v>
      </c>
    </row>
    <row r="300" spans="1:8" ht="19.5" customHeight="1">
      <c r="A300" s="2" t="s">
        <v>50</v>
      </c>
      <c r="B300" s="9" t="s">
        <v>36</v>
      </c>
      <c r="C300" s="2" t="s">
        <v>16</v>
      </c>
      <c r="D300" s="1" t="s">
        <v>150</v>
      </c>
      <c r="E300" s="2" t="s">
        <v>174</v>
      </c>
      <c r="F300" s="17">
        <v>13</v>
      </c>
      <c r="G300" s="4">
        <v>4</v>
      </c>
      <c r="H300" s="1" t="s">
        <v>183</v>
      </c>
    </row>
    <row r="301" spans="1:8" ht="19.5" customHeight="1">
      <c r="A301" s="86" t="s">
        <v>51</v>
      </c>
      <c r="B301" s="53" t="s">
        <v>37</v>
      </c>
      <c r="C301" s="2" t="s">
        <v>16</v>
      </c>
      <c r="D301" s="1" t="s">
        <v>140</v>
      </c>
      <c r="E301" s="2" t="s">
        <v>156</v>
      </c>
      <c r="F301" s="17">
        <v>14</v>
      </c>
      <c r="G301" s="4">
        <v>3</v>
      </c>
      <c r="H301" s="81" t="s">
        <v>194</v>
      </c>
    </row>
    <row r="302" spans="1:8" ht="19.5" customHeight="1">
      <c r="A302" s="87"/>
      <c r="B302" s="105" t="s">
        <v>38</v>
      </c>
      <c r="C302" s="86" t="s">
        <v>16</v>
      </c>
      <c r="D302" s="1" t="s">
        <v>147</v>
      </c>
      <c r="E302" s="2" t="s">
        <v>156</v>
      </c>
      <c r="F302" s="17">
        <v>14</v>
      </c>
      <c r="G302" s="4">
        <v>5</v>
      </c>
      <c r="H302" s="81" t="s">
        <v>194</v>
      </c>
    </row>
    <row r="303" spans="1:8" ht="19.5" customHeight="1">
      <c r="A303" s="88"/>
      <c r="B303" s="104"/>
      <c r="C303" s="88"/>
      <c r="D303" s="1" t="s">
        <v>89</v>
      </c>
      <c r="E303" s="2" t="s">
        <v>156</v>
      </c>
      <c r="F303" s="17">
        <v>14</v>
      </c>
      <c r="G303" s="4">
        <v>2</v>
      </c>
      <c r="H303" s="81" t="s">
        <v>194</v>
      </c>
    </row>
    <row r="304" spans="1:8" ht="19.5" customHeight="1">
      <c r="A304" s="86" t="s">
        <v>52</v>
      </c>
      <c r="B304" s="55" t="s">
        <v>39</v>
      </c>
      <c r="C304" s="2" t="s">
        <v>16</v>
      </c>
      <c r="D304" s="1" t="s">
        <v>141</v>
      </c>
      <c r="E304" s="2" t="s">
        <v>156</v>
      </c>
      <c r="F304" s="17">
        <v>14</v>
      </c>
      <c r="G304" s="4">
        <v>3</v>
      </c>
      <c r="H304" s="1" t="s">
        <v>193</v>
      </c>
    </row>
    <row r="305" spans="1:8" ht="19.5" customHeight="1">
      <c r="A305" s="88"/>
      <c r="B305" s="9" t="s">
        <v>40</v>
      </c>
      <c r="C305" s="2" t="s">
        <v>16</v>
      </c>
      <c r="D305" s="1" t="s">
        <v>142</v>
      </c>
      <c r="E305" s="2" t="s">
        <v>156</v>
      </c>
      <c r="F305" s="17">
        <v>14</v>
      </c>
      <c r="G305" s="4">
        <v>3</v>
      </c>
      <c r="H305" s="1" t="s">
        <v>193</v>
      </c>
    </row>
    <row r="306" spans="1:8" ht="19.5" customHeight="1">
      <c r="A306" s="86" t="s">
        <v>53</v>
      </c>
      <c r="B306" s="89" t="s">
        <v>92</v>
      </c>
      <c r="C306" s="2" t="s">
        <v>14</v>
      </c>
      <c r="D306" s="1" t="s">
        <v>90</v>
      </c>
      <c r="E306" s="2" t="s">
        <v>168</v>
      </c>
      <c r="F306" s="17">
        <v>13.5</v>
      </c>
      <c r="G306" s="4">
        <v>1</v>
      </c>
      <c r="H306" s="1" t="s">
        <v>195</v>
      </c>
    </row>
    <row r="307" spans="1:8" ht="19.5" customHeight="1">
      <c r="A307" s="87"/>
      <c r="B307" s="96"/>
      <c r="C307" s="2" t="s">
        <v>12</v>
      </c>
      <c r="D307" s="1" t="s">
        <v>143</v>
      </c>
      <c r="E307" s="2" t="s">
        <v>178</v>
      </c>
      <c r="F307" s="17">
        <v>8</v>
      </c>
      <c r="G307" s="4">
        <v>4</v>
      </c>
      <c r="H307" s="1" t="s">
        <v>195</v>
      </c>
    </row>
    <row r="308" spans="1:8" ht="19.5" customHeight="1">
      <c r="A308" s="87"/>
      <c r="B308" s="96"/>
      <c r="C308" s="12" t="s">
        <v>41</v>
      </c>
      <c r="D308" s="10" t="s">
        <v>144</v>
      </c>
      <c r="E308" s="2" t="s">
        <v>178</v>
      </c>
      <c r="F308" s="18">
        <v>8</v>
      </c>
      <c r="G308" s="4">
        <v>5</v>
      </c>
      <c r="H308" s="1" t="s">
        <v>196</v>
      </c>
    </row>
    <row r="309" spans="1:8" ht="19.5" customHeight="1">
      <c r="A309" s="87"/>
      <c r="B309" s="93"/>
      <c r="C309" s="12" t="s">
        <v>41</v>
      </c>
      <c r="D309" s="57" t="s">
        <v>145</v>
      </c>
      <c r="E309" s="2" t="s">
        <v>168</v>
      </c>
      <c r="F309" s="17">
        <v>13.5</v>
      </c>
      <c r="G309" s="4">
        <v>9</v>
      </c>
      <c r="H309" s="48" t="s">
        <v>199</v>
      </c>
    </row>
    <row r="310" spans="1:8" ht="19.5" customHeight="1">
      <c r="A310" s="87"/>
      <c r="B310" s="54" t="s">
        <v>100</v>
      </c>
      <c r="C310" s="2" t="s">
        <v>16</v>
      </c>
      <c r="D310" s="10" t="s">
        <v>146</v>
      </c>
      <c r="E310" s="2" t="s">
        <v>168</v>
      </c>
      <c r="F310" s="18">
        <v>13.5</v>
      </c>
      <c r="G310" s="4">
        <v>3</v>
      </c>
      <c r="H310" s="1" t="s">
        <v>191</v>
      </c>
    </row>
    <row r="311" spans="1:8" ht="19.5" customHeight="1">
      <c r="A311" s="88"/>
      <c r="B311" s="13" t="s">
        <v>42</v>
      </c>
      <c r="C311" s="2" t="s">
        <v>16</v>
      </c>
      <c r="D311" s="10" t="s">
        <v>91</v>
      </c>
      <c r="E311" s="2" t="s">
        <v>176</v>
      </c>
      <c r="F311" s="17">
        <v>8</v>
      </c>
      <c r="G311" s="4">
        <v>1</v>
      </c>
      <c r="H311" s="1" t="s">
        <v>191</v>
      </c>
    </row>
    <row r="312" spans="1:8" ht="19.5" customHeight="1">
      <c r="A312" s="2" t="s">
        <v>121</v>
      </c>
      <c r="B312" s="13" t="s">
        <v>123</v>
      </c>
      <c r="C312" s="2" t="s">
        <v>12</v>
      </c>
      <c r="D312" s="76" t="s">
        <v>126</v>
      </c>
      <c r="E312" s="78" t="s">
        <v>174</v>
      </c>
      <c r="F312" s="17">
        <v>13</v>
      </c>
      <c r="G312" s="4">
        <v>15</v>
      </c>
      <c r="H312" s="48" t="s">
        <v>198</v>
      </c>
    </row>
    <row r="313" spans="1:8" ht="19.5" customHeight="1">
      <c r="A313" s="2" t="s">
        <v>122</v>
      </c>
      <c r="B313" s="13" t="s">
        <v>124</v>
      </c>
      <c r="C313" s="2" t="s">
        <v>125</v>
      </c>
      <c r="D313" s="76" t="s">
        <v>155</v>
      </c>
      <c r="E313" s="78" t="s">
        <v>174</v>
      </c>
      <c r="F313" s="17">
        <v>13</v>
      </c>
      <c r="G313" s="4">
        <v>4</v>
      </c>
      <c r="H313" s="1" t="s">
        <v>197</v>
      </c>
    </row>
    <row r="314" spans="1:8" ht="27" customHeight="1">
      <c r="A314" s="98" t="s">
        <v>43</v>
      </c>
      <c r="B314" s="99"/>
      <c r="C314" s="99"/>
      <c r="D314" s="99"/>
      <c r="E314" s="99"/>
      <c r="F314" s="100"/>
      <c r="G314" s="27">
        <f>SUM(G275:G313)</f>
        <v>121</v>
      </c>
      <c r="H314" s="26"/>
    </row>
    <row r="327" spans="1:8" ht="13.5">
      <c r="A327" s="107"/>
      <c r="B327" s="107"/>
      <c r="C327" s="107"/>
      <c r="D327" s="61"/>
      <c r="E327" s="61"/>
      <c r="F327" s="61"/>
      <c r="G327" s="61"/>
      <c r="H327" s="61"/>
    </row>
    <row r="328" spans="1:8" ht="13.5">
      <c r="A328" s="61"/>
      <c r="B328" s="61"/>
      <c r="C328" s="61"/>
      <c r="D328" s="61"/>
      <c r="E328" s="61"/>
      <c r="F328" s="61"/>
      <c r="G328" s="61"/>
      <c r="H328" s="61"/>
    </row>
    <row r="329" spans="1:8" ht="19.5" customHeight="1">
      <c r="A329" s="61"/>
      <c r="B329" s="61"/>
      <c r="C329" s="61"/>
      <c r="D329" s="61"/>
      <c r="E329" s="106"/>
      <c r="F329" s="106"/>
      <c r="G329" s="106"/>
      <c r="H329" s="106"/>
    </row>
    <row r="330" spans="1:8" ht="19.5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19.5" customHeight="1">
      <c r="A331" s="106"/>
      <c r="B331" s="106"/>
      <c r="C331" s="106"/>
      <c r="D331" s="106"/>
      <c r="E331" s="16"/>
      <c r="F331" s="16"/>
      <c r="G331" s="106"/>
      <c r="H331" s="106"/>
    </row>
    <row r="332" spans="1:8" ht="19.5" customHeight="1">
      <c r="A332" s="106"/>
      <c r="B332" s="108"/>
      <c r="C332" s="16"/>
      <c r="D332" s="61"/>
      <c r="E332" s="16"/>
      <c r="F332" s="64"/>
      <c r="G332" s="62"/>
      <c r="H332" s="61"/>
    </row>
    <row r="333" spans="1:8" ht="19.5" customHeight="1">
      <c r="A333" s="106"/>
      <c r="B333" s="108"/>
      <c r="C333" s="16"/>
      <c r="D333" s="61"/>
      <c r="E333" s="16"/>
      <c r="F333" s="64"/>
      <c r="G333" s="62"/>
      <c r="H333" s="61"/>
    </row>
    <row r="334" spans="1:8" ht="19.5" customHeight="1">
      <c r="A334" s="106"/>
      <c r="B334" s="108"/>
      <c r="C334" s="16"/>
      <c r="D334" s="61"/>
      <c r="E334" s="16"/>
      <c r="F334" s="64"/>
      <c r="G334" s="62"/>
      <c r="H334" s="61"/>
    </row>
    <row r="335" spans="1:8" ht="19.5" customHeight="1">
      <c r="A335" s="106"/>
      <c r="B335" s="108"/>
      <c r="C335" s="16"/>
      <c r="D335" s="61"/>
      <c r="E335" s="16"/>
      <c r="F335" s="64"/>
      <c r="G335" s="62"/>
      <c r="H335" s="61"/>
    </row>
    <row r="336" spans="1:8" ht="19.5" customHeight="1">
      <c r="A336" s="106"/>
      <c r="B336" s="108"/>
      <c r="C336" s="66"/>
      <c r="D336" s="61"/>
      <c r="E336" s="16"/>
      <c r="F336" s="64"/>
      <c r="G336" s="62"/>
      <c r="H336" s="61"/>
    </row>
    <row r="337" spans="1:8" ht="19.5" customHeight="1">
      <c r="A337" s="106"/>
      <c r="B337" s="108"/>
      <c r="C337" s="16"/>
      <c r="D337" s="61"/>
      <c r="E337" s="16"/>
      <c r="F337" s="64"/>
      <c r="G337" s="62"/>
      <c r="H337" s="61"/>
    </row>
    <row r="338" spans="1:8" ht="19.5" customHeight="1">
      <c r="A338" s="106"/>
      <c r="B338" s="107"/>
      <c r="C338" s="16"/>
      <c r="D338" s="65"/>
      <c r="E338" s="16"/>
      <c r="F338" s="64"/>
      <c r="G338" s="62"/>
      <c r="H338" s="67"/>
    </row>
    <row r="339" spans="1:8" ht="19.5" customHeight="1">
      <c r="A339" s="106"/>
      <c r="B339" s="107"/>
      <c r="C339" s="16"/>
      <c r="D339" s="61"/>
      <c r="E339" s="16"/>
      <c r="F339" s="64"/>
      <c r="G339" s="62"/>
      <c r="H339" s="61"/>
    </row>
    <row r="340" spans="1:8" ht="19.5" customHeight="1">
      <c r="A340" s="106"/>
      <c r="B340" s="107"/>
      <c r="C340" s="106"/>
      <c r="D340" s="61"/>
      <c r="E340" s="16"/>
      <c r="F340" s="64"/>
      <c r="G340" s="62"/>
      <c r="H340" s="61"/>
    </row>
    <row r="341" spans="1:8" ht="19.5" customHeight="1">
      <c r="A341" s="106"/>
      <c r="B341" s="107"/>
      <c r="C341" s="106"/>
      <c r="D341" s="61"/>
      <c r="E341" s="68"/>
      <c r="F341" s="64"/>
      <c r="G341" s="62"/>
      <c r="H341" s="61"/>
    </row>
    <row r="342" spans="1:8" ht="19.5" customHeight="1">
      <c r="A342" s="106"/>
      <c r="B342" s="107"/>
      <c r="C342" s="16"/>
      <c r="D342" s="61"/>
      <c r="E342" s="16"/>
      <c r="F342" s="64"/>
      <c r="G342" s="62"/>
      <c r="H342" s="61"/>
    </row>
    <row r="343" spans="1:8" ht="19.5" customHeight="1">
      <c r="A343" s="106"/>
      <c r="B343" s="107"/>
      <c r="C343" s="16"/>
      <c r="D343" s="61"/>
      <c r="E343" s="16"/>
      <c r="F343" s="64"/>
      <c r="G343" s="62"/>
      <c r="H343" s="61"/>
    </row>
    <row r="344" spans="1:8" ht="19.5" customHeight="1">
      <c r="A344" s="106"/>
      <c r="B344" s="108"/>
      <c r="C344" s="106"/>
      <c r="D344" s="61"/>
      <c r="E344" s="16"/>
      <c r="F344" s="64"/>
      <c r="G344" s="62"/>
      <c r="H344" s="61"/>
    </row>
    <row r="345" spans="1:8" ht="19.5" customHeight="1">
      <c r="A345" s="106"/>
      <c r="B345" s="107"/>
      <c r="C345" s="106"/>
      <c r="D345" s="61"/>
      <c r="E345" s="68"/>
      <c r="F345" s="64"/>
      <c r="G345" s="62"/>
      <c r="H345" s="61"/>
    </row>
    <row r="346" spans="1:8" ht="19.5" customHeight="1">
      <c r="A346" s="106"/>
      <c r="B346" s="107"/>
      <c r="C346" s="106"/>
      <c r="D346" s="61"/>
      <c r="E346" s="16"/>
      <c r="F346" s="64"/>
      <c r="G346" s="62"/>
      <c r="H346" s="61"/>
    </row>
    <row r="347" spans="1:8" ht="19.5" customHeight="1">
      <c r="A347" s="106"/>
      <c r="B347" s="107"/>
      <c r="C347" s="106"/>
      <c r="D347" s="61"/>
      <c r="E347" s="68"/>
      <c r="F347" s="64"/>
      <c r="G347" s="62"/>
      <c r="H347" s="61"/>
    </row>
    <row r="348" spans="1:8" ht="19.5" customHeight="1">
      <c r="A348" s="106"/>
      <c r="B348" s="107"/>
      <c r="C348" s="16"/>
      <c r="D348" s="61"/>
      <c r="E348" s="16"/>
      <c r="F348" s="69"/>
      <c r="G348" s="62"/>
      <c r="H348" s="61"/>
    </row>
    <row r="349" spans="1:8" ht="19.5" customHeight="1">
      <c r="A349" s="106"/>
      <c r="B349" s="107"/>
      <c r="C349" s="16"/>
      <c r="D349" s="61"/>
      <c r="E349" s="16"/>
      <c r="F349" s="69"/>
      <c r="G349" s="62"/>
      <c r="H349" s="61"/>
    </row>
    <row r="350" spans="1:8" ht="19.5" customHeight="1">
      <c r="A350" s="106"/>
      <c r="B350" s="107"/>
      <c r="C350" s="16"/>
      <c r="D350" s="61"/>
      <c r="E350" s="16"/>
      <c r="F350" s="64"/>
      <c r="G350" s="62"/>
      <c r="H350" s="61"/>
    </row>
    <row r="351" spans="1:8" ht="19.5" customHeight="1">
      <c r="A351" s="106"/>
      <c r="B351" s="60"/>
      <c r="C351" s="16"/>
      <c r="D351" s="61"/>
      <c r="E351" s="16"/>
      <c r="F351" s="64"/>
      <c r="G351" s="62"/>
      <c r="H351" s="61"/>
    </row>
    <row r="352" spans="1:8" ht="19.5" customHeight="1">
      <c r="A352" s="106"/>
      <c r="B352" s="60"/>
      <c r="C352" s="16"/>
      <c r="D352" s="61"/>
      <c r="E352" s="16"/>
      <c r="F352" s="64"/>
      <c r="G352" s="62"/>
      <c r="H352" s="61"/>
    </row>
    <row r="353" spans="1:8" ht="19.5" customHeight="1">
      <c r="A353" s="106"/>
      <c r="B353" s="63"/>
      <c r="C353" s="16"/>
      <c r="D353" s="61"/>
      <c r="E353" s="16"/>
      <c r="F353" s="64"/>
      <c r="G353" s="62"/>
      <c r="H353" s="61"/>
    </row>
    <row r="354" spans="1:8" ht="19.5" customHeight="1">
      <c r="A354" s="106"/>
      <c r="B354" s="107"/>
      <c r="C354" s="16"/>
      <c r="D354" s="61"/>
      <c r="E354" s="16"/>
      <c r="F354" s="70"/>
      <c r="G354" s="62"/>
      <c r="H354" s="61"/>
    </row>
    <row r="355" spans="1:8" ht="19.5" customHeight="1">
      <c r="A355" s="106"/>
      <c r="B355" s="107"/>
      <c r="C355" s="16"/>
      <c r="D355" s="61"/>
      <c r="E355" s="16"/>
      <c r="F355" s="64"/>
      <c r="G355" s="62"/>
      <c r="H355" s="61"/>
    </row>
    <row r="356" spans="1:8" ht="19.5" customHeight="1">
      <c r="A356" s="106"/>
      <c r="B356" s="63"/>
      <c r="C356" s="16"/>
      <c r="D356" s="61"/>
      <c r="E356" s="16"/>
      <c r="F356" s="64"/>
      <c r="G356" s="62"/>
      <c r="H356" s="61"/>
    </row>
    <row r="357" spans="1:8" ht="19.5" customHeight="1">
      <c r="A357" s="16"/>
      <c r="B357" s="63"/>
      <c r="C357" s="16"/>
      <c r="D357" s="61"/>
      <c r="E357" s="16"/>
      <c r="F357" s="64"/>
      <c r="G357" s="62"/>
      <c r="H357" s="61"/>
    </row>
    <row r="358" spans="1:8" ht="19.5" customHeight="1">
      <c r="A358" s="106"/>
      <c r="B358" s="63"/>
      <c r="C358" s="16"/>
      <c r="D358" s="61"/>
      <c r="E358" s="16"/>
      <c r="F358" s="64"/>
      <c r="G358" s="62"/>
      <c r="H358" s="61"/>
    </row>
    <row r="359" spans="1:8" ht="19.5" customHeight="1">
      <c r="A359" s="106"/>
      <c r="B359" s="107"/>
      <c r="C359" s="106"/>
      <c r="D359" s="61"/>
      <c r="E359" s="16"/>
      <c r="F359" s="64"/>
      <c r="G359" s="62"/>
      <c r="H359" s="61"/>
    </row>
    <row r="360" spans="1:8" ht="19.5" customHeight="1">
      <c r="A360" s="106"/>
      <c r="B360" s="107"/>
      <c r="C360" s="106"/>
      <c r="D360" s="61"/>
      <c r="E360" s="68"/>
      <c r="F360" s="64"/>
      <c r="G360" s="62"/>
      <c r="H360" s="61"/>
    </row>
    <row r="361" spans="1:8" ht="19.5" customHeight="1">
      <c r="A361" s="106"/>
      <c r="B361" s="63"/>
      <c r="C361" s="16"/>
      <c r="D361" s="61"/>
      <c r="E361" s="16"/>
      <c r="F361" s="64"/>
      <c r="G361" s="62"/>
      <c r="H361" s="61"/>
    </row>
    <row r="362" spans="1:8" ht="19.5" customHeight="1">
      <c r="A362" s="106"/>
      <c r="B362" s="71"/>
      <c r="C362" s="16"/>
      <c r="D362" s="61"/>
      <c r="E362" s="16"/>
      <c r="F362" s="64"/>
      <c r="G362" s="62"/>
      <c r="H362" s="61"/>
    </row>
    <row r="363" spans="1:8" ht="19.5" customHeight="1">
      <c r="A363" s="106"/>
      <c r="B363" s="108"/>
      <c r="C363" s="16"/>
      <c r="D363" s="61"/>
      <c r="E363" s="16"/>
      <c r="F363" s="64"/>
      <c r="G363" s="62"/>
      <c r="H363" s="61"/>
    </row>
    <row r="364" spans="1:8" ht="19.5" customHeight="1">
      <c r="A364" s="106"/>
      <c r="B364" s="107"/>
      <c r="C364" s="16"/>
      <c r="D364" s="61"/>
      <c r="E364" s="16"/>
      <c r="F364" s="64"/>
      <c r="G364" s="62"/>
      <c r="H364" s="72"/>
    </row>
    <row r="365" spans="1:8" ht="19.5" customHeight="1">
      <c r="A365" s="106"/>
      <c r="B365" s="107"/>
      <c r="C365" s="16"/>
      <c r="D365" s="61"/>
      <c r="E365" s="16"/>
      <c r="F365" s="64"/>
      <c r="G365" s="62"/>
      <c r="H365" s="61"/>
    </row>
    <row r="366" spans="1:8" ht="19.5" customHeight="1">
      <c r="A366" s="106"/>
      <c r="B366" s="107"/>
      <c r="C366" s="16"/>
      <c r="D366" s="65"/>
      <c r="E366" s="16"/>
      <c r="F366" s="64"/>
      <c r="G366" s="62"/>
      <c r="H366" s="61"/>
    </row>
    <row r="367" spans="1:8" ht="19.5" customHeight="1">
      <c r="A367" s="106"/>
      <c r="B367" s="63"/>
      <c r="C367" s="16"/>
      <c r="D367" s="61"/>
      <c r="E367" s="16"/>
      <c r="F367" s="64"/>
      <c r="G367" s="62"/>
      <c r="H367" s="61"/>
    </row>
    <row r="368" spans="1:8" ht="19.5" customHeight="1">
      <c r="A368" s="106"/>
      <c r="B368" s="60"/>
      <c r="C368" s="16"/>
      <c r="D368" s="61"/>
      <c r="E368" s="16"/>
      <c r="F368" s="64"/>
      <c r="G368" s="62"/>
      <c r="H368" s="61"/>
    </row>
    <row r="369" spans="1:8" ht="27" customHeight="1">
      <c r="A369" s="106"/>
      <c r="B369" s="106"/>
      <c r="C369" s="106"/>
      <c r="D369" s="106"/>
      <c r="E369" s="106"/>
      <c r="F369" s="106"/>
      <c r="G369" s="73"/>
      <c r="H369" s="74"/>
    </row>
    <row r="382" spans="2:8" ht="13.5">
      <c r="B382" s="107"/>
      <c r="C382" s="107"/>
      <c r="D382" s="107"/>
      <c r="E382" s="61"/>
      <c r="F382" s="61"/>
      <c r="G382" s="61"/>
      <c r="H382" s="61"/>
    </row>
    <row r="383" spans="2:8" ht="13.5">
      <c r="B383" s="61"/>
      <c r="C383" s="61"/>
      <c r="D383" s="61"/>
      <c r="E383" s="61"/>
      <c r="F383" s="61"/>
      <c r="G383" s="61"/>
      <c r="H383" s="61"/>
    </row>
    <row r="384" spans="2:8" ht="13.5">
      <c r="B384" s="61"/>
      <c r="C384" s="61"/>
      <c r="D384" s="61"/>
      <c r="E384" s="61"/>
      <c r="F384" s="61"/>
      <c r="G384" s="61"/>
      <c r="H384" s="61"/>
    </row>
    <row r="385" spans="2:8" ht="13.5">
      <c r="B385" s="106"/>
      <c r="C385" s="106"/>
      <c r="D385" s="106"/>
      <c r="E385" s="106"/>
      <c r="F385" s="106"/>
      <c r="G385" s="106"/>
      <c r="H385" s="106"/>
    </row>
    <row r="386" spans="2:8" ht="13.5">
      <c r="B386" s="106"/>
      <c r="C386" s="106"/>
      <c r="D386" s="106"/>
      <c r="E386" s="16"/>
      <c r="F386" s="16"/>
      <c r="G386" s="106"/>
      <c r="H386" s="106"/>
    </row>
    <row r="387" spans="2:8" ht="19.5" customHeight="1">
      <c r="B387" s="16"/>
      <c r="C387" s="16"/>
      <c r="D387" s="16"/>
      <c r="E387" s="16"/>
      <c r="F387" s="61"/>
      <c r="G387" s="61"/>
      <c r="H387" s="61"/>
    </row>
    <row r="388" spans="2:8" ht="19.5" customHeight="1">
      <c r="B388" s="106"/>
      <c r="C388" s="106"/>
      <c r="D388" s="106"/>
      <c r="E388" s="106"/>
      <c r="F388" s="61"/>
      <c r="G388" s="61"/>
      <c r="H388" s="62"/>
    </row>
  </sheetData>
  <sheetProtection/>
  <mergeCells count="267">
    <mergeCell ref="O57:O58"/>
    <mergeCell ref="P57:P58"/>
    <mergeCell ref="J60:M60"/>
    <mergeCell ref="I35:I36"/>
    <mergeCell ref="I37:I42"/>
    <mergeCell ref="J37:J40"/>
    <mergeCell ref="I45:N45"/>
    <mergeCell ref="J54:L54"/>
    <mergeCell ref="J57:K58"/>
    <mergeCell ref="K18:K19"/>
    <mergeCell ref="J20:J21"/>
    <mergeCell ref="K20:K21"/>
    <mergeCell ref="J14:J15"/>
    <mergeCell ref="M57:N57"/>
    <mergeCell ref="L57:L58"/>
    <mergeCell ref="K33:K34"/>
    <mergeCell ref="J22:J24"/>
    <mergeCell ref="J28:J29"/>
    <mergeCell ref="I32:I34"/>
    <mergeCell ref="J33:J34"/>
    <mergeCell ref="C175:C176"/>
    <mergeCell ref="H165:H166"/>
    <mergeCell ref="G165:G166"/>
    <mergeCell ref="E165:F165"/>
    <mergeCell ref="C111:C112"/>
    <mergeCell ref="E110:H110"/>
    <mergeCell ref="H111:H112"/>
    <mergeCell ref="E111:F111"/>
    <mergeCell ref="C179:C180"/>
    <mergeCell ref="C181:C182"/>
    <mergeCell ref="B388:E388"/>
    <mergeCell ref="I1:K1"/>
    <mergeCell ref="M3:P3"/>
    <mergeCell ref="I4:I5"/>
    <mergeCell ref="J4:J5"/>
    <mergeCell ref="K4:K5"/>
    <mergeCell ref="I6:I11"/>
    <mergeCell ref="B382:D382"/>
    <mergeCell ref="B385:C386"/>
    <mergeCell ref="D385:D386"/>
    <mergeCell ref="E385:F385"/>
    <mergeCell ref="G385:G386"/>
    <mergeCell ref="H385:H386"/>
    <mergeCell ref="A304:A305"/>
    <mergeCell ref="A306:A311"/>
    <mergeCell ref="B306:B309"/>
    <mergeCell ref="A314:F314"/>
    <mergeCell ref="A361:A362"/>
    <mergeCell ref="A291:A299"/>
    <mergeCell ref="B291:B293"/>
    <mergeCell ref="B297:B298"/>
    <mergeCell ref="A301:A303"/>
    <mergeCell ref="B302:B303"/>
    <mergeCell ref="C302:C303"/>
    <mergeCell ref="C283:C284"/>
    <mergeCell ref="A285:A290"/>
    <mergeCell ref="B285:B286"/>
    <mergeCell ref="B287:B288"/>
    <mergeCell ref="C287:C288"/>
    <mergeCell ref="B289:B290"/>
    <mergeCell ref="C289:C290"/>
    <mergeCell ref="A231:A236"/>
    <mergeCell ref="A237:A245"/>
    <mergeCell ref="A247:A249"/>
    <mergeCell ref="A250:A251"/>
    <mergeCell ref="A252:A257"/>
    <mergeCell ref="A281:A284"/>
    <mergeCell ref="A270:C270"/>
    <mergeCell ref="C248:C249"/>
    <mergeCell ref="B281:B282"/>
    <mergeCell ref="B283:B284"/>
    <mergeCell ref="B189:B190"/>
    <mergeCell ref="A183:A191"/>
    <mergeCell ref="A173:A176"/>
    <mergeCell ref="A177:A182"/>
    <mergeCell ref="A167:A172"/>
    <mergeCell ref="B167:B172"/>
    <mergeCell ref="B173:B174"/>
    <mergeCell ref="B175:B176"/>
    <mergeCell ref="B177:B178"/>
    <mergeCell ref="B179:B180"/>
    <mergeCell ref="A193:A195"/>
    <mergeCell ref="D219:D220"/>
    <mergeCell ref="E219:F219"/>
    <mergeCell ref="G219:G220"/>
    <mergeCell ref="A196:A197"/>
    <mergeCell ref="B198:B201"/>
    <mergeCell ref="A198:A203"/>
    <mergeCell ref="A216:C216"/>
    <mergeCell ref="A206:F206"/>
    <mergeCell ref="A219:A220"/>
    <mergeCell ref="A221:A226"/>
    <mergeCell ref="E218:H218"/>
    <mergeCell ref="H219:H220"/>
    <mergeCell ref="E272:H272"/>
    <mergeCell ref="C233:C234"/>
    <mergeCell ref="C235:C236"/>
    <mergeCell ref="B233:B234"/>
    <mergeCell ref="B235:B236"/>
    <mergeCell ref="B237:B239"/>
    <mergeCell ref="A260:F260"/>
    <mergeCell ref="D273:D274"/>
    <mergeCell ref="B229:B230"/>
    <mergeCell ref="B231:B232"/>
    <mergeCell ref="C219:C220"/>
    <mergeCell ref="B248:B249"/>
    <mergeCell ref="B252:B255"/>
    <mergeCell ref="B243:B244"/>
    <mergeCell ref="B219:B220"/>
    <mergeCell ref="B183:B185"/>
    <mergeCell ref="A227:A230"/>
    <mergeCell ref="E273:F273"/>
    <mergeCell ref="G273:G274"/>
    <mergeCell ref="H273:H274"/>
    <mergeCell ref="A275:A280"/>
    <mergeCell ref="B275:B280"/>
    <mergeCell ref="A273:A274"/>
    <mergeCell ref="B273:B274"/>
    <mergeCell ref="C273:C274"/>
    <mergeCell ref="A363:A368"/>
    <mergeCell ref="B363:B366"/>
    <mergeCell ref="A369:F369"/>
    <mergeCell ref="B344:B345"/>
    <mergeCell ref="C344:C345"/>
    <mergeCell ref="B346:B347"/>
    <mergeCell ref="C346:C347"/>
    <mergeCell ref="E164:H164"/>
    <mergeCell ref="A348:A356"/>
    <mergeCell ref="B348:B350"/>
    <mergeCell ref="B354:B355"/>
    <mergeCell ref="A358:A360"/>
    <mergeCell ref="B359:B360"/>
    <mergeCell ref="C359:C360"/>
    <mergeCell ref="A342:A347"/>
    <mergeCell ref="B342:B343"/>
    <mergeCell ref="B165:B166"/>
    <mergeCell ref="D330:D331"/>
    <mergeCell ref="A330:A331"/>
    <mergeCell ref="B330:B331"/>
    <mergeCell ref="C330:C331"/>
    <mergeCell ref="A332:A337"/>
    <mergeCell ref="A165:A166"/>
    <mergeCell ref="C165:C166"/>
    <mergeCell ref="D165:D166"/>
    <mergeCell ref="C229:C230"/>
    <mergeCell ref="B221:B226"/>
    <mergeCell ref="A162:C162"/>
    <mergeCell ref="B332:B337"/>
    <mergeCell ref="A338:A341"/>
    <mergeCell ref="B338:B339"/>
    <mergeCell ref="B340:B341"/>
    <mergeCell ref="C340:C341"/>
    <mergeCell ref="B227:B228"/>
    <mergeCell ref="C194:C195"/>
    <mergeCell ref="B194:B195"/>
    <mergeCell ref="B181:B182"/>
    <mergeCell ref="C140:C141"/>
    <mergeCell ref="E330:F330"/>
    <mergeCell ref="G330:G331"/>
    <mergeCell ref="A142:A143"/>
    <mergeCell ref="A144:A149"/>
    <mergeCell ref="B144:B147"/>
    <mergeCell ref="A152:F152"/>
    <mergeCell ref="A327:C327"/>
    <mergeCell ref="E329:H329"/>
    <mergeCell ref="H330:H331"/>
    <mergeCell ref="A129:A137"/>
    <mergeCell ref="B129:B131"/>
    <mergeCell ref="B135:B136"/>
    <mergeCell ref="A139:A141"/>
    <mergeCell ref="B140:B141"/>
    <mergeCell ref="A123:A128"/>
    <mergeCell ref="B123:B124"/>
    <mergeCell ref="B125:B126"/>
    <mergeCell ref="B127:B128"/>
    <mergeCell ref="C127:C128"/>
    <mergeCell ref="B121:B122"/>
    <mergeCell ref="C121:C122"/>
    <mergeCell ref="D111:D112"/>
    <mergeCell ref="A119:A122"/>
    <mergeCell ref="B119:B120"/>
    <mergeCell ref="A85:A87"/>
    <mergeCell ref="B86:B87"/>
    <mergeCell ref="C86:C87"/>
    <mergeCell ref="A113:A118"/>
    <mergeCell ref="B113:B118"/>
    <mergeCell ref="C125:C126"/>
    <mergeCell ref="G111:G112"/>
    <mergeCell ref="A88:A89"/>
    <mergeCell ref="A90:A95"/>
    <mergeCell ref="B90:B93"/>
    <mergeCell ref="A98:F98"/>
    <mergeCell ref="A108:C108"/>
    <mergeCell ref="A111:A112"/>
    <mergeCell ref="B111:B112"/>
    <mergeCell ref="A75:A83"/>
    <mergeCell ref="B75:B77"/>
    <mergeCell ref="B81:B82"/>
    <mergeCell ref="A65:A68"/>
    <mergeCell ref="B65:B66"/>
    <mergeCell ref="A69:A74"/>
    <mergeCell ref="B69:B70"/>
    <mergeCell ref="B71:B72"/>
    <mergeCell ref="E3:H3"/>
    <mergeCell ref="J6:J11"/>
    <mergeCell ref="I12:I15"/>
    <mergeCell ref="D57:D58"/>
    <mergeCell ref="E57:F57"/>
    <mergeCell ref="G57:G58"/>
    <mergeCell ref="H57:H58"/>
    <mergeCell ref="J12:J13"/>
    <mergeCell ref="I16:I21"/>
    <mergeCell ref="J16:J17"/>
    <mergeCell ref="E56:H56"/>
    <mergeCell ref="A57:A58"/>
    <mergeCell ref="A4:A5"/>
    <mergeCell ref="B4:B5"/>
    <mergeCell ref="A1:C1"/>
    <mergeCell ref="P4:P5"/>
    <mergeCell ref="M4:N4"/>
    <mergeCell ref="L4:L5"/>
    <mergeCell ref="A37:A42"/>
    <mergeCell ref="B37:B40"/>
    <mergeCell ref="B20:B21"/>
    <mergeCell ref="B22:B24"/>
    <mergeCell ref="C33:C34"/>
    <mergeCell ref="O4:O5"/>
    <mergeCell ref="A45:F45"/>
    <mergeCell ref="A22:A30"/>
    <mergeCell ref="A16:A21"/>
    <mergeCell ref="K14:K15"/>
    <mergeCell ref="J18:J19"/>
    <mergeCell ref="I22:I30"/>
    <mergeCell ref="A59:A64"/>
    <mergeCell ref="B59:B64"/>
    <mergeCell ref="B57:B58"/>
    <mergeCell ref="C57:C58"/>
    <mergeCell ref="B28:B29"/>
    <mergeCell ref="A54:C54"/>
    <mergeCell ref="C20:C21"/>
    <mergeCell ref="C4:C5"/>
    <mergeCell ref="C71:C72"/>
    <mergeCell ref="B73:B74"/>
    <mergeCell ref="B33:B34"/>
    <mergeCell ref="A32:A34"/>
    <mergeCell ref="A35:A36"/>
    <mergeCell ref="C73:C74"/>
    <mergeCell ref="C67:C68"/>
    <mergeCell ref="B67:B68"/>
    <mergeCell ref="A12:A15"/>
    <mergeCell ref="E4:F4"/>
    <mergeCell ref="D4:D5"/>
    <mergeCell ref="H4:H5"/>
    <mergeCell ref="G4:G5"/>
    <mergeCell ref="C18:C19"/>
    <mergeCell ref="B18:B19"/>
    <mergeCell ref="B16:B17"/>
    <mergeCell ref="J64:N64"/>
    <mergeCell ref="O64:R64"/>
    <mergeCell ref="J65:L66"/>
    <mergeCell ref="M65:N66"/>
    <mergeCell ref="O65:R66"/>
    <mergeCell ref="A6:A11"/>
    <mergeCell ref="B6:B11"/>
    <mergeCell ref="C14:C15"/>
    <mergeCell ref="B14:B15"/>
    <mergeCell ref="B12:B13"/>
  </mergeCells>
  <printOptions horizontalCentered="1" verticalCentered="1"/>
  <pageMargins left="0" right="0.2362204724409449" top="0.3937007874015748" bottom="0.1968503937007874" header="0.5118110236220472" footer="0.5118110236220472"/>
  <pageSetup horizontalDpi="600" verticalDpi="600" orientation="portrait" paperSize="9" scale="88" r:id="rId1"/>
  <colBreaks count="2" manualBreakCount="2">
    <brk id="8" max="438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D4" sqref="D4"/>
    </sheetView>
  </sheetViews>
  <sheetFormatPr defaultColWidth="9.00390625" defaultRowHeight="13.5"/>
  <cols>
    <col min="2" max="2" width="21.125" style="0" customWidth="1"/>
  </cols>
  <sheetData>
    <row r="1" spans="1:17" ht="51.75" customHeight="1">
      <c r="A1" s="39" t="s">
        <v>58</v>
      </c>
      <c r="B1" s="40" t="e">
        <f>造幣局桜通り抜け平成29年度（金額なし）!#REF!</f>
        <v>#REF!</v>
      </c>
      <c r="J1" s="5"/>
      <c r="K1" s="5"/>
      <c r="L1" s="5"/>
      <c r="M1" s="5"/>
      <c r="N1" s="5"/>
      <c r="O1" s="5"/>
      <c r="P1" s="5"/>
      <c r="Q1" s="5"/>
    </row>
    <row r="2" spans="10:17" ht="13.5" customHeight="1">
      <c r="J2" s="5"/>
      <c r="K2" s="5"/>
      <c r="L2" s="5"/>
      <c r="M2" s="5"/>
      <c r="N2" s="5"/>
      <c r="O2" s="5"/>
      <c r="P2" s="5"/>
      <c r="Q2" s="5"/>
    </row>
    <row r="3" spans="1:17" ht="30" customHeight="1">
      <c r="A3" s="1" t="s">
        <v>34</v>
      </c>
      <c r="B3" s="1" t="s">
        <v>7</v>
      </c>
      <c r="C3" s="5"/>
      <c r="D3" s="5"/>
      <c r="E3" s="5"/>
      <c r="F3" s="5"/>
      <c r="G3" s="5"/>
      <c r="H3" s="5"/>
      <c r="J3" s="28"/>
      <c r="K3" s="28"/>
      <c r="L3" s="31"/>
      <c r="M3" s="34"/>
      <c r="N3" s="34"/>
      <c r="O3" s="31"/>
      <c r="P3" s="34"/>
      <c r="Q3" s="34"/>
    </row>
    <row r="4" spans="1:17" ht="30" customHeight="1">
      <c r="A4" s="37">
        <v>1.1</v>
      </c>
      <c r="B4" s="24" t="e">
        <f>造幣局桜通り抜け平成29年度（金額なし）!#REF!*'調整率'!A4</f>
        <v>#REF!</v>
      </c>
      <c r="C4" s="5"/>
      <c r="D4" s="5"/>
      <c r="E4" s="5"/>
      <c r="F4" s="5"/>
      <c r="G4" s="5"/>
      <c r="H4" s="5"/>
      <c r="J4" s="21"/>
      <c r="K4" s="21"/>
      <c r="L4" s="31"/>
      <c r="M4" s="32"/>
      <c r="N4" s="32"/>
      <c r="O4" s="31"/>
      <c r="P4" s="32"/>
      <c r="Q4" s="32"/>
    </row>
    <row r="5" spans="1:17" ht="30" customHeight="1">
      <c r="A5" s="37">
        <v>1.2</v>
      </c>
      <c r="B5" s="24" t="e">
        <f>造幣局桜通り抜け平成29年度（金額なし）!#REF!*'調整率'!A5</f>
        <v>#REF!</v>
      </c>
      <c r="C5" s="5"/>
      <c r="D5" s="5"/>
      <c r="E5" s="5"/>
      <c r="F5" s="5"/>
      <c r="G5" s="5"/>
      <c r="H5" s="5"/>
      <c r="J5" s="5"/>
      <c r="K5" s="5"/>
      <c r="L5" s="31"/>
      <c r="M5" s="34"/>
      <c r="N5" s="34"/>
      <c r="O5" s="31"/>
      <c r="P5" s="34"/>
      <c r="Q5" s="34"/>
    </row>
    <row r="6" spans="1:17" ht="30" customHeight="1">
      <c r="A6" s="38">
        <v>1.25</v>
      </c>
      <c r="B6" s="36" t="e">
        <f>造幣局桜通り抜け平成29年度（金額なし）!#REF!*'調整率'!A6</f>
        <v>#REF!</v>
      </c>
      <c r="C6" s="28"/>
      <c r="D6" s="5"/>
      <c r="E6" s="5"/>
      <c r="F6" s="5"/>
      <c r="G6" s="5"/>
      <c r="H6" s="5"/>
      <c r="J6" s="5"/>
      <c r="K6" s="5"/>
      <c r="L6" s="31"/>
      <c r="M6" s="34"/>
      <c r="N6" s="34"/>
      <c r="O6" s="31"/>
      <c r="P6" s="34"/>
      <c r="Q6" s="34"/>
    </row>
    <row r="7" spans="1:17" ht="30" customHeight="1">
      <c r="A7" s="38">
        <v>1.3</v>
      </c>
      <c r="B7" s="36" t="e">
        <f>造幣局桜通り抜け平成29年度（金額なし）!#REF!*'調整率'!A7</f>
        <v>#REF!</v>
      </c>
      <c r="C7" s="28"/>
      <c r="D7" s="5"/>
      <c r="E7" s="5"/>
      <c r="F7" s="5"/>
      <c r="G7" s="5"/>
      <c r="H7" s="5"/>
      <c r="J7" s="5"/>
      <c r="K7" s="5"/>
      <c r="L7" s="31"/>
      <c r="M7" s="32"/>
      <c r="N7" s="32"/>
      <c r="O7" s="31"/>
      <c r="P7" s="32"/>
      <c r="Q7" s="32"/>
    </row>
    <row r="8" spans="1:17" ht="30" customHeight="1">
      <c r="A8" s="38">
        <v>1.35</v>
      </c>
      <c r="B8" s="36" t="e">
        <f>造幣局桜通り抜け平成29年度（金額なし）!#REF!*'調整率'!A8</f>
        <v>#REF!</v>
      </c>
      <c r="C8" s="28"/>
      <c r="D8" s="5"/>
      <c r="E8" s="5"/>
      <c r="F8" s="5"/>
      <c r="G8" s="5"/>
      <c r="H8" s="5"/>
      <c r="J8" s="5"/>
      <c r="K8" s="5"/>
      <c r="L8" s="31"/>
      <c r="M8" s="32"/>
      <c r="N8" s="32"/>
      <c r="O8" s="31"/>
      <c r="P8" s="32"/>
      <c r="Q8" s="32"/>
    </row>
    <row r="9" spans="1:17" ht="30" customHeight="1">
      <c r="A9" s="38">
        <v>1.4</v>
      </c>
      <c r="B9" s="36" t="e">
        <f>造幣局桜通り抜け平成29年度（金額なし）!#REF!*'調整率'!A9</f>
        <v>#REF!</v>
      </c>
      <c r="C9" s="28"/>
      <c r="D9" s="5"/>
      <c r="E9" s="5"/>
      <c r="F9" s="5"/>
      <c r="G9" s="5"/>
      <c r="H9" s="5"/>
      <c r="J9" s="5"/>
      <c r="K9" s="5"/>
      <c r="L9" s="31"/>
      <c r="M9" s="32"/>
      <c r="N9" s="32"/>
      <c r="O9" s="31"/>
      <c r="P9" s="32"/>
      <c r="Q9" s="32"/>
    </row>
    <row r="10" spans="1:17" ht="30" customHeight="1">
      <c r="A10" s="38">
        <v>1.45</v>
      </c>
      <c r="B10" s="36" t="e">
        <f>造幣局桜通り抜け平成29年度（金額なし）!#REF!*'調整率'!A10</f>
        <v>#REF!</v>
      </c>
      <c r="C10" s="28"/>
      <c r="D10" s="5"/>
      <c r="E10" s="5"/>
      <c r="F10" s="5"/>
      <c r="G10" s="5"/>
      <c r="H10" s="5"/>
      <c r="J10" s="5"/>
      <c r="K10" s="5"/>
      <c r="L10" s="31"/>
      <c r="M10" s="32"/>
      <c r="N10" s="32"/>
      <c r="O10" s="31"/>
      <c r="P10" s="32"/>
      <c r="Q10" s="32"/>
    </row>
    <row r="11" spans="1:17" ht="30" customHeight="1">
      <c r="A11" s="38">
        <v>1.5</v>
      </c>
      <c r="B11" s="36" t="e">
        <f>造幣局桜通り抜け平成29年度（金額なし）!#REF!*'調整率'!A11</f>
        <v>#REF!</v>
      </c>
      <c r="C11" s="28"/>
      <c r="D11" s="28"/>
      <c r="E11" s="28"/>
      <c r="F11" s="28"/>
      <c r="G11" s="28"/>
      <c r="H11" s="28"/>
      <c r="J11" s="5"/>
      <c r="K11" s="5"/>
      <c r="L11" s="31"/>
      <c r="M11" s="34"/>
      <c r="N11" s="34"/>
      <c r="O11" s="31"/>
      <c r="P11" s="34"/>
      <c r="Q11" s="34"/>
    </row>
    <row r="12" spans="1:17" ht="30" customHeight="1">
      <c r="A12" s="38">
        <v>1.75</v>
      </c>
      <c r="B12" s="36" t="e">
        <f>造幣局桜通り抜け平成29年度（金額なし）!#REF!*'調整率'!A12</f>
        <v>#REF!</v>
      </c>
      <c r="C12" s="28"/>
      <c r="D12" s="21"/>
      <c r="E12" s="21"/>
      <c r="F12" s="28"/>
      <c r="G12" s="28"/>
      <c r="H12" s="28"/>
      <c r="J12" s="5"/>
      <c r="K12" s="5"/>
      <c r="L12" s="31"/>
      <c r="M12" s="32"/>
      <c r="N12" s="32"/>
      <c r="O12" s="31"/>
      <c r="P12" s="32"/>
      <c r="Q12" s="32"/>
    </row>
    <row r="13" spans="1:17" ht="30" customHeight="1">
      <c r="A13" s="5"/>
      <c r="B13" s="5"/>
      <c r="C13" s="28"/>
      <c r="D13" s="28"/>
      <c r="E13" s="29"/>
      <c r="F13" s="5"/>
      <c r="G13" s="5"/>
      <c r="H13" s="5"/>
      <c r="J13" s="5"/>
      <c r="K13" s="5"/>
      <c r="L13" s="31"/>
      <c r="M13" s="34"/>
      <c r="N13" s="34"/>
      <c r="O13" s="33"/>
      <c r="P13" s="34"/>
      <c r="Q13" s="34"/>
    </row>
    <row r="14" spans="1:17" ht="13.5">
      <c r="A14" s="5"/>
      <c r="B14" s="5"/>
      <c r="C14" s="28"/>
      <c r="D14" s="28"/>
      <c r="E14" s="29"/>
      <c r="F14" s="5"/>
      <c r="G14" s="5"/>
      <c r="H14" s="5"/>
      <c r="J14" s="5"/>
      <c r="K14" s="5"/>
      <c r="L14" s="31"/>
      <c r="M14" s="32"/>
      <c r="N14" s="32"/>
      <c r="O14" s="33"/>
      <c r="P14" s="32"/>
      <c r="Q14" s="32"/>
    </row>
    <row r="15" spans="1:17" ht="13.5">
      <c r="A15" s="5"/>
      <c r="B15" s="5"/>
      <c r="C15" s="28"/>
      <c r="D15" s="28"/>
      <c r="E15" s="29"/>
      <c r="F15" s="5"/>
      <c r="G15" s="5"/>
      <c r="H15" s="5"/>
      <c r="J15" s="5"/>
      <c r="K15" s="5"/>
      <c r="L15" s="31"/>
      <c r="M15" s="34"/>
      <c r="N15" s="34"/>
      <c r="O15" s="31"/>
      <c r="P15" s="34"/>
      <c r="Q15" s="34"/>
    </row>
    <row r="16" spans="1:17" ht="13.5">
      <c r="A16" s="5"/>
      <c r="B16" s="5"/>
      <c r="C16" s="28"/>
      <c r="D16" s="28"/>
      <c r="E16" s="29"/>
      <c r="F16" s="5"/>
      <c r="G16" s="5"/>
      <c r="H16" s="5"/>
      <c r="J16" s="5"/>
      <c r="K16" s="5"/>
      <c r="L16" s="31"/>
      <c r="M16" s="34"/>
      <c r="N16" s="34"/>
      <c r="O16" s="5"/>
      <c r="P16" s="5"/>
      <c r="Q16" s="5"/>
    </row>
    <row r="17" spans="1:17" ht="13.5">
      <c r="A17" s="5"/>
      <c r="B17" s="5"/>
      <c r="C17" s="28"/>
      <c r="D17" s="28"/>
      <c r="E17" s="29"/>
      <c r="F17" s="5"/>
      <c r="G17" s="5"/>
      <c r="H17" s="5"/>
      <c r="J17" s="5"/>
      <c r="K17" s="5"/>
      <c r="L17" s="31"/>
      <c r="M17" s="34"/>
      <c r="N17" s="34"/>
      <c r="O17" s="5"/>
      <c r="P17" s="5"/>
      <c r="Q17" s="5"/>
    </row>
    <row r="18" spans="1:17" ht="13.5">
      <c r="A18" s="5"/>
      <c r="B18" s="5"/>
      <c r="C18" s="28"/>
      <c r="D18" s="28"/>
      <c r="E18" s="29"/>
      <c r="F18" s="5"/>
      <c r="G18" s="5"/>
      <c r="H18" s="5"/>
      <c r="J18" s="5"/>
      <c r="K18" s="5"/>
      <c r="L18" s="31"/>
      <c r="M18" s="32"/>
      <c r="N18" s="32"/>
      <c r="O18" s="5"/>
      <c r="P18" s="5"/>
      <c r="Q18" s="5"/>
    </row>
    <row r="19" spans="1:17" ht="13.5">
      <c r="A19" s="5"/>
      <c r="B19" s="5"/>
      <c r="C19" s="28"/>
      <c r="D19" s="28"/>
      <c r="E19" s="29"/>
      <c r="F19" s="5"/>
      <c r="G19" s="5"/>
      <c r="H19" s="5"/>
      <c r="J19" s="5"/>
      <c r="K19" s="5"/>
      <c r="L19" s="31"/>
      <c r="M19" s="34"/>
      <c r="N19" s="34"/>
      <c r="O19" s="5"/>
      <c r="P19" s="5"/>
      <c r="Q19" s="5"/>
    </row>
    <row r="20" spans="1:17" ht="13.5">
      <c r="A20" s="5"/>
      <c r="B20" s="5"/>
      <c r="C20" s="28"/>
      <c r="D20" s="28"/>
      <c r="E20" s="29"/>
      <c r="F20" s="5"/>
      <c r="G20" s="5"/>
      <c r="H20" s="5"/>
      <c r="J20" s="5"/>
      <c r="K20" s="5"/>
      <c r="L20" s="31"/>
      <c r="M20" s="34"/>
      <c r="N20" s="34"/>
      <c r="O20" s="5"/>
      <c r="P20" s="5"/>
      <c r="Q20" s="5"/>
    </row>
    <row r="21" spans="1:17" ht="13.5">
      <c r="A21" s="5"/>
      <c r="B21" s="5"/>
      <c r="C21" s="5"/>
      <c r="D21" s="5"/>
      <c r="E21" s="5"/>
      <c r="F21" s="5"/>
      <c r="G21" s="5"/>
      <c r="H21" s="5"/>
      <c r="J21" s="5"/>
      <c r="K21" s="5"/>
      <c r="L21" s="31"/>
      <c r="M21" s="34"/>
      <c r="N21" s="34"/>
      <c r="O21" s="5"/>
      <c r="P21" s="5"/>
      <c r="Q21" s="5"/>
    </row>
    <row r="22" spans="10:17" ht="13.5">
      <c r="J22" s="5"/>
      <c r="K22" s="5"/>
      <c r="L22" s="31"/>
      <c r="M22" s="34"/>
      <c r="N22" s="34"/>
      <c r="O22" s="5"/>
      <c r="P22" s="5"/>
      <c r="Q22" s="5"/>
    </row>
    <row r="23" spans="10:17" ht="13.5">
      <c r="J23" s="5"/>
      <c r="K23" s="5"/>
      <c r="L23" s="31"/>
      <c r="M23" s="34"/>
      <c r="N23" s="34"/>
      <c r="O23" s="5"/>
      <c r="P23" s="5"/>
      <c r="Q23" s="5"/>
    </row>
    <row r="24" spans="10:17" ht="13.5">
      <c r="J24" s="5"/>
      <c r="K24" s="5"/>
      <c r="L24" s="31"/>
      <c r="M24" s="34"/>
      <c r="N24" s="34"/>
      <c r="O24" s="5"/>
      <c r="P24" s="5"/>
      <c r="Q24" s="5"/>
    </row>
    <row r="25" spans="10:17" ht="13.5">
      <c r="J25" s="5"/>
      <c r="K25" s="5"/>
      <c r="L25" s="31"/>
      <c r="M25" s="34"/>
      <c r="N25" s="34"/>
      <c r="O25" s="5"/>
      <c r="P25" s="5"/>
      <c r="Q25" s="5"/>
    </row>
    <row r="26" spans="10:17" ht="13.5">
      <c r="J26" s="5"/>
      <c r="K26" s="5"/>
      <c r="L26" s="31"/>
      <c r="M26" s="34"/>
      <c r="N26" s="34"/>
      <c r="O26" s="5"/>
      <c r="P26" s="5"/>
      <c r="Q26" s="5"/>
    </row>
    <row r="27" spans="10:17" ht="13.5">
      <c r="J27" s="5"/>
      <c r="K27" s="5"/>
      <c r="L27" s="31"/>
      <c r="M27" s="34"/>
      <c r="N27" s="34"/>
      <c r="O27" s="5"/>
      <c r="P27" s="5"/>
      <c r="Q27" s="5"/>
    </row>
    <row r="28" spans="10:17" ht="13.5">
      <c r="J28" s="5"/>
      <c r="K28" s="5"/>
      <c r="L28" s="31"/>
      <c r="M28" s="34"/>
      <c r="N28" s="34"/>
      <c r="O28" s="5"/>
      <c r="P28" s="5"/>
      <c r="Q2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2" width="8.50390625" style="0" customWidth="1"/>
    <col min="5" max="6" width="8.50390625" style="0" customWidth="1"/>
    <col min="7" max="8" width="6.125" style="0" customWidth="1"/>
    <col min="9" max="9" width="11.75390625" style="0" customWidth="1"/>
  </cols>
  <sheetData>
    <row r="1" spans="1:3" ht="21" customHeight="1">
      <c r="A1" s="117" t="s">
        <v>15</v>
      </c>
      <c r="B1" s="117"/>
      <c r="C1" s="117"/>
    </row>
    <row r="2" ht="9.75" customHeight="1"/>
    <row r="3" spans="1:12" ht="19.5" customHeight="1">
      <c r="A3" s="113" t="s">
        <v>0</v>
      </c>
      <c r="B3" s="113"/>
      <c r="C3" s="113" t="s">
        <v>3</v>
      </c>
      <c r="D3" s="94" t="s">
        <v>4</v>
      </c>
      <c r="E3" s="101"/>
      <c r="F3" s="101"/>
      <c r="G3" s="101"/>
      <c r="H3" s="101"/>
      <c r="I3" s="95"/>
      <c r="J3" s="113" t="s">
        <v>5</v>
      </c>
      <c r="K3" s="113"/>
      <c r="L3" s="113"/>
    </row>
    <row r="4" spans="1:12" ht="19.5" customHeight="1">
      <c r="A4" s="113"/>
      <c r="B4" s="113"/>
      <c r="C4" s="113"/>
      <c r="D4" s="2" t="s">
        <v>8</v>
      </c>
      <c r="E4" s="2" t="s">
        <v>9</v>
      </c>
      <c r="F4" s="20" t="s">
        <v>6</v>
      </c>
      <c r="G4" s="20" t="s">
        <v>54</v>
      </c>
      <c r="H4" s="20" t="s">
        <v>59</v>
      </c>
      <c r="I4" s="20" t="s">
        <v>7</v>
      </c>
      <c r="J4" s="113"/>
      <c r="K4" s="113"/>
      <c r="L4" s="113"/>
    </row>
    <row r="5" spans="1:12" ht="19.5" customHeight="1">
      <c r="A5" s="120" t="s">
        <v>61</v>
      </c>
      <c r="B5" s="120" t="s">
        <v>60</v>
      </c>
      <c r="C5" s="113" t="s">
        <v>19</v>
      </c>
      <c r="D5" s="113" t="s">
        <v>20</v>
      </c>
      <c r="E5" s="114">
        <v>6.5</v>
      </c>
      <c r="F5" s="118"/>
      <c r="G5" s="115">
        <v>3</v>
      </c>
      <c r="H5" s="115">
        <v>1</v>
      </c>
      <c r="I5" s="118">
        <f>E5*F5*G5*H5</f>
        <v>0</v>
      </c>
      <c r="J5" s="41" t="s">
        <v>21</v>
      </c>
      <c r="K5" s="42"/>
      <c r="L5" s="6"/>
    </row>
    <row r="6" spans="1:12" ht="19.5" customHeight="1">
      <c r="A6" s="87"/>
      <c r="B6" s="87"/>
      <c r="C6" s="113"/>
      <c r="D6" s="113"/>
      <c r="E6" s="114"/>
      <c r="F6" s="119"/>
      <c r="G6" s="116"/>
      <c r="H6" s="116"/>
      <c r="I6" s="119"/>
      <c r="J6" s="43" t="s">
        <v>23</v>
      </c>
      <c r="K6" s="44"/>
      <c r="L6" s="7"/>
    </row>
    <row r="7" spans="1:12" ht="19.5" customHeight="1">
      <c r="A7" s="87"/>
      <c r="B7" s="87"/>
      <c r="C7" s="113" t="s">
        <v>19</v>
      </c>
      <c r="D7" s="113" t="s">
        <v>20</v>
      </c>
      <c r="E7" s="114">
        <v>12</v>
      </c>
      <c r="F7" s="118"/>
      <c r="G7" s="115">
        <v>2</v>
      </c>
      <c r="H7" s="115">
        <v>5</v>
      </c>
      <c r="I7" s="118">
        <f>E7*F7*G7*H7</f>
        <v>0</v>
      </c>
      <c r="J7" s="45" t="s">
        <v>24</v>
      </c>
      <c r="K7" s="46"/>
      <c r="L7" s="8"/>
    </row>
    <row r="8" spans="1:12" ht="19.5" customHeight="1">
      <c r="A8" s="87"/>
      <c r="B8" s="87"/>
      <c r="C8" s="113"/>
      <c r="D8" s="113"/>
      <c r="E8" s="114"/>
      <c r="F8" s="119"/>
      <c r="G8" s="116"/>
      <c r="H8" s="116"/>
      <c r="I8" s="119"/>
      <c r="J8" s="43" t="s">
        <v>25</v>
      </c>
      <c r="K8" s="44"/>
      <c r="L8" s="7"/>
    </row>
    <row r="9" spans="1:12" ht="19.5" customHeight="1">
      <c r="A9" s="87"/>
      <c r="B9" s="87"/>
      <c r="C9" s="113" t="s">
        <v>19</v>
      </c>
      <c r="D9" s="113" t="s">
        <v>20</v>
      </c>
      <c r="E9" s="114">
        <v>13</v>
      </c>
      <c r="F9" s="118"/>
      <c r="G9" s="115">
        <v>5</v>
      </c>
      <c r="H9" s="115">
        <v>1</v>
      </c>
      <c r="I9" s="118">
        <f>E9*F9*G9*H9</f>
        <v>0</v>
      </c>
      <c r="J9" s="45" t="s">
        <v>26</v>
      </c>
      <c r="K9" s="46"/>
      <c r="L9" s="8"/>
    </row>
    <row r="10" spans="1:12" ht="19.5" customHeight="1">
      <c r="A10" s="87"/>
      <c r="B10" s="87"/>
      <c r="C10" s="113"/>
      <c r="D10" s="113"/>
      <c r="E10" s="114"/>
      <c r="F10" s="119"/>
      <c r="G10" s="116"/>
      <c r="H10" s="116"/>
      <c r="I10" s="119"/>
      <c r="J10" s="43" t="s">
        <v>28</v>
      </c>
      <c r="K10" s="44"/>
      <c r="L10" s="7"/>
    </row>
    <row r="11" spans="1:12" ht="19.5" customHeight="1">
      <c r="A11" s="87"/>
      <c r="B11" s="87"/>
      <c r="C11" s="113" t="s">
        <v>19</v>
      </c>
      <c r="D11" s="113" t="s">
        <v>20</v>
      </c>
      <c r="E11" s="114">
        <v>13.5</v>
      </c>
      <c r="F11" s="118"/>
      <c r="G11" s="115">
        <v>3</v>
      </c>
      <c r="H11" s="115">
        <v>7</v>
      </c>
      <c r="I11" s="118">
        <f>E11*F11*G11*H11</f>
        <v>0</v>
      </c>
      <c r="J11" s="45" t="s">
        <v>62</v>
      </c>
      <c r="K11" s="46"/>
      <c r="L11" s="8"/>
    </row>
    <row r="12" spans="1:12" ht="19.5" customHeight="1">
      <c r="A12" s="87"/>
      <c r="B12" s="87"/>
      <c r="C12" s="113"/>
      <c r="D12" s="113"/>
      <c r="E12" s="114"/>
      <c r="F12" s="119"/>
      <c r="G12" s="116"/>
      <c r="H12" s="116"/>
      <c r="I12" s="119"/>
      <c r="J12" s="43" t="s">
        <v>63</v>
      </c>
      <c r="K12" s="44"/>
      <c r="L12" s="7"/>
    </row>
    <row r="13" spans="1:12" ht="19.5" customHeight="1">
      <c r="A13" s="87"/>
      <c r="B13" s="87"/>
      <c r="C13" s="113" t="s">
        <v>19</v>
      </c>
      <c r="D13" s="113" t="s">
        <v>20</v>
      </c>
      <c r="E13" s="114">
        <v>14</v>
      </c>
      <c r="F13" s="118"/>
      <c r="G13" s="115">
        <v>5</v>
      </c>
      <c r="H13" s="115">
        <v>1</v>
      </c>
      <c r="I13" s="118">
        <f>E13*F13*G13*H13</f>
        <v>0</v>
      </c>
      <c r="J13" s="45" t="s">
        <v>26</v>
      </c>
      <c r="K13" s="46"/>
      <c r="L13" s="8"/>
    </row>
    <row r="14" spans="1:12" ht="19.5" customHeight="1">
      <c r="A14" s="88"/>
      <c r="B14" s="88"/>
      <c r="C14" s="113"/>
      <c r="D14" s="113"/>
      <c r="E14" s="114"/>
      <c r="F14" s="119"/>
      <c r="G14" s="116"/>
      <c r="H14" s="116"/>
      <c r="I14" s="119"/>
      <c r="J14" s="43" t="s">
        <v>30</v>
      </c>
      <c r="K14" s="44"/>
      <c r="L14" s="7"/>
    </row>
  </sheetData>
  <sheetProtection/>
  <mergeCells count="42">
    <mergeCell ref="I11:I12"/>
    <mergeCell ref="B5:B14"/>
    <mergeCell ref="A5:A14"/>
    <mergeCell ref="H13:H14"/>
    <mergeCell ref="C11:C12"/>
    <mergeCell ref="D11:D12"/>
    <mergeCell ref="E11:E12"/>
    <mergeCell ref="F11:F12"/>
    <mergeCell ref="G11:G12"/>
    <mergeCell ref="H11:H12"/>
    <mergeCell ref="G7:G8"/>
    <mergeCell ref="G9:G10"/>
    <mergeCell ref="G13:G14"/>
    <mergeCell ref="I5:I6"/>
    <mergeCell ref="I7:I8"/>
    <mergeCell ref="I9:I10"/>
    <mergeCell ref="I13:I14"/>
    <mergeCell ref="H5:H6"/>
    <mergeCell ref="H7:H8"/>
    <mergeCell ref="H9:H10"/>
    <mergeCell ref="C13:C14"/>
    <mergeCell ref="D13:D14"/>
    <mergeCell ref="E13:E14"/>
    <mergeCell ref="F5:F6"/>
    <mergeCell ref="F7:F8"/>
    <mergeCell ref="F9:F10"/>
    <mergeCell ref="F13:F14"/>
    <mergeCell ref="C7:C8"/>
    <mergeCell ref="D7:D8"/>
    <mergeCell ref="E7:E8"/>
    <mergeCell ref="C9:C10"/>
    <mergeCell ref="D9:D10"/>
    <mergeCell ref="E9:E10"/>
    <mergeCell ref="A1:C1"/>
    <mergeCell ref="A3:B4"/>
    <mergeCell ref="C3:C4"/>
    <mergeCell ref="J3:L4"/>
    <mergeCell ref="C5:C6"/>
    <mergeCell ref="D5:D6"/>
    <mergeCell ref="E5:E6"/>
    <mergeCell ref="G5:G6"/>
    <mergeCell ref="D3:I3"/>
  </mergeCells>
  <printOptions/>
  <pageMargins left="1.1023622047244095" right="0.7086614173228347" top="1.141732283464567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巣山　善光</dc:creator>
  <cp:keywords/>
  <dc:description/>
  <cp:lastModifiedBy>Ozaki</cp:lastModifiedBy>
  <cp:lastPrinted>2017-03-14T04:22:11Z</cp:lastPrinted>
  <dcterms:created xsi:type="dcterms:W3CDTF">2013-03-18T06:09:04Z</dcterms:created>
  <dcterms:modified xsi:type="dcterms:W3CDTF">2017-03-23T05:08:18Z</dcterms:modified>
  <cp:category/>
  <cp:version/>
  <cp:contentType/>
  <cp:contentStatus/>
</cp:coreProperties>
</file>